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mmuac-my.sharepoint.com/personal/55083496_ad_mmu_ac_uk/Documents/Documents/"/>
    </mc:Choice>
  </mc:AlternateContent>
  <xr:revisionPtr revIDLastSave="0" documentId="8_{B77A9BE7-E713-4B19-A6CA-FC06484A5C67}" xr6:coauthVersionLast="47" xr6:coauthVersionMax="47" xr10:uidLastSave="{00000000-0000-0000-0000-000000000000}"/>
  <bookViews>
    <workbookView xWindow="28680" yWindow="-120" windowWidth="29040" windowHeight="15720" xr2:uid="{3627A07A-59DE-44E7-B445-2D5EAEA72F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6" i="1"/>
  <c r="P97" i="1"/>
  <c r="P99" i="1"/>
  <c r="P100" i="1"/>
  <c r="P101" i="1"/>
  <c r="P102" i="1"/>
  <c r="P103" i="1"/>
  <c r="P104" i="1"/>
  <c r="P105" i="1"/>
  <c r="P106" i="1"/>
  <c r="P107" i="1"/>
  <c r="P108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3" i="1"/>
  <c r="P134" i="1"/>
  <c r="P135" i="1"/>
  <c r="P2" i="1"/>
  <c r="O135" i="1"/>
  <c r="O134" i="1"/>
  <c r="O133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08" i="1"/>
  <c r="O107" i="1"/>
  <c r="O106" i="1"/>
  <c r="O105" i="1"/>
  <c r="O104" i="1"/>
  <c r="O103" i="1"/>
  <c r="O102" i="1"/>
  <c r="O101" i="1"/>
  <c r="O100" i="1"/>
  <c r="O99" i="1"/>
  <c r="O97" i="1"/>
  <c r="O96" i="1"/>
  <c r="O94" i="1"/>
  <c r="O93" i="1"/>
  <c r="O92" i="1"/>
  <c r="O91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<sst xmlns="http://schemas.openxmlformats.org/spreadsheetml/2006/main" count="151" uniqueCount="151">
  <si>
    <t>FibreID</t>
  </si>
  <si>
    <t>H:1 B:2</t>
  </si>
  <si>
    <t>I: 1; II:2</t>
  </si>
  <si>
    <t>CSAa (µm2)</t>
  </si>
  <si>
    <t>P0(µN)</t>
  </si>
  <si>
    <t>Sta (N/cm2)</t>
  </si>
  <si>
    <t>FL</t>
  </si>
  <si>
    <t>SL</t>
  </si>
  <si>
    <t>Vmax</t>
  </si>
  <si>
    <t>a/P0</t>
  </si>
  <si>
    <t>Power(µW)</t>
  </si>
  <si>
    <t>Volume(mm3)</t>
  </si>
  <si>
    <t>Power(W/kg)</t>
  </si>
  <si>
    <t>0704194</t>
  </si>
  <si>
    <t>0704182</t>
  </si>
  <si>
    <t>0704183</t>
  </si>
  <si>
    <t>0703211</t>
  </si>
  <si>
    <t>0701041</t>
  </si>
  <si>
    <t>0701042</t>
  </si>
  <si>
    <t>0704231</t>
  </si>
  <si>
    <t>0704261</t>
  </si>
  <si>
    <t>0704268</t>
  </si>
  <si>
    <t>0703271</t>
  </si>
  <si>
    <t>0703272</t>
  </si>
  <si>
    <t>0703273</t>
  </si>
  <si>
    <t>0703274</t>
  </si>
  <si>
    <t>0701081</t>
  </si>
  <si>
    <t>0701082</t>
  </si>
  <si>
    <t>0701083</t>
  </si>
  <si>
    <t>0701085</t>
  </si>
  <si>
    <t>0704032</t>
  </si>
  <si>
    <t>0704175</t>
  </si>
  <si>
    <t>0704177</t>
  </si>
  <si>
    <t>0704179</t>
  </si>
  <si>
    <t>0703194</t>
  </si>
  <si>
    <t>0703305</t>
  </si>
  <si>
    <t>0701052</t>
  </si>
  <si>
    <t>0701053</t>
  </si>
  <si>
    <t>0704198</t>
  </si>
  <si>
    <t>0704199</t>
  </si>
  <si>
    <t>0706184</t>
  </si>
  <si>
    <t>0706206</t>
  </si>
  <si>
    <t>0706209</t>
  </si>
  <si>
    <t>0706212</t>
  </si>
  <si>
    <t>0706215</t>
  </si>
  <si>
    <t>0706219</t>
  </si>
  <si>
    <t>0702095</t>
  </si>
  <si>
    <t>0702124</t>
  </si>
  <si>
    <t>0702283</t>
  </si>
  <si>
    <t>0701055</t>
  </si>
  <si>
    <t>0701152</t>
  </si>
  <si>
    <t>0701317</t>
  </si>
  <si>
    <t>0704187</t>
  </si>
  <si>
    <t>0704121</t>
  </si>
  <si>
    <t>0704122</t>
  </si>
  <si>
    <t>0704123</t>
  </si>
  <si>
    <t>0704125</t>
  </si>
  <si>
    <t>0612212</t>
  </si>
  <si>
    <t>0612213</t>
  </si>
  <si>
    <t>0612214</t>
  </si>
  <si>
    <t>0703275</t>
  </si>
  <si>
    <t>0704204</t>
  </si>
  <si>
    <t>0703072</t>
  </si>
  <si>
    <t>0703164</t>
  </si>
  <si>
    <t>0703167</t>
  </si>
  <si>
    <t>0703294</t>
  </si>
  <si>
    <t>0704033</t>
  </si>
  <si>
    <t>0701164</t>
  </si>
  <si>
    <t>0701165</t>
  </si>
  <si>
    <t>0701166</t>
  </si>
  <si>
    <t>0704178</t>
  </si>
  <si>
    <t>0703014</t>
  </si>
  <si>
    <t>0703015</t>
  </si>
  <si>
    <t>0703303</t>
  </si>
  <si>
    <t>0703308</t>
  </si>
  <si>
    <t>0703309</t>
  </si>
  <si>
    <t>0704044</t>
  </si>
  <si>
    <t>0704045</t>
  </si>
  <si>
    <t>0701054</t>
  </si>
  <si>
    <t>0704052</t>
  </si>
  <si>
    <t>0701096</t>
  </si>
  <si>
    <t>0701097</t>
  </si>
  <si>
    <t>0704192</t>
  </si>
  <si>
    <t>0704197</t>
  </si>
  <si>
    <t>0704165</t>
  </si>
  <si>
    <t>0704166</t>
  </si>
  <si>
    <t>0704167</t>
  </si>
  <si>
    <t>0702129</t>
  </si>
  <si>
    <t>0701154</t>
  </si>
  <si>
    <t>0704021</t>
  </si>
  <si>
    <t>0704022</t>
  </si>
  <si>
    <t>0704025</t>
  </si>
  <si>
    <t>0701245</t>
  </si>
  <si>
    <t>0701247</t>
  </si>
  <si>
    <t>0701312</t>
  </si>
  <si>
    <t>0701313</t>
  </si>
  <si>
    <t>0703131</t>
  </si>
  <si>
    <t>0704173</t>
  </si>
  <si>
    <t>0701291</t>
  </si>
  <si>
    <t>0701292</t>
  </si>
  <si>
    <t>0701301</t>
  </si>
  <si>
    <t>0702061</t>
  </si>
  <si>
    <t>0702063</t>
  </si>
  <si>
    <t>0702027</t>
  </si>
  <si>
    <t>0702143</t>
  </si>
  <si>
    <t>0702152</t>
  </si>
  <si>
    <t>0702153</t>
  </si>
  <si>
    <t>0702226</t>
  </si>
  <si>
    <t>0702236</t>
  </si>
  <si>
    <t>0702265</t>
  </si>
  <si>
    <t>0702266</t>
  </si>
  <si>
    <t>0702267</t>
  </si>
  <si>
    <t>0702268</t>
  </si>
  <si>
    <t>0701293</t>
  </si>
  <si>
    <t>0701294</t>
  </si>
  <si>
    <t>0701295</t>
  </si>
  <si>
    <t>0701296</t>
  </si>
  <si>
    <t>0701305</t>
  </si>
  <si>
    <t>0701307</t>
  </si>
  <si>
    <t>0702051</t>
  </si>
  <si>
    <t>0702052</t>
  </si>
  <si>
    <t>0702062</t>
  </si>
  <si>
    <t>0702065</t>
  </si>
  <si>
    <t>0702068</t>
  </si>
  <si>
    <t>0702142</t>
  </si>
  <si>
    <t>0702151</t>
  </si>
  <si>
    <t>0702154</t>
  </si>
  <si>
    <t>0702221</t>
  </si>
  <si>
    <t>0702222</t>
  </si>
  <si>
    <t>0702223</t>
  </si>
  <si>
    <t>0702225</t>
  </si>
  <si>
    <t>0702227</t>
  </si>
  <si>
    <t>0702231</t>
  </si>
  <si>
    <t>0702232</t>
  </si>
  <si>
    <t>0702233</t>
  </si>
  <si>
    <t>0702235</t>
  </si>
  <si>
    <t>0702261</t>
  </si>
  <si>
    <t>0702262</t>
  </si>
  <si>
    <t>0702264</t>
  </si>
  <si>
    <t>0701306</t>
  </si>
  <si>
    <t>0702066</t>
  </si>
  <si>
    <t>0702156</t>
  </si>
  <si>
    <t>0702234</t>
  </si>
  <si>
    <t>0702228</t>
  </si>
  <si>
    <r>
      <t>M</t>
    </r>
    <r>
      <rPr>
        <vertAlign val="superscript"/>
        <sz val="10"/>
        <color rgb="FF000000"/>
        <rFont val="Arial"/>
        <family val="2"/>
      </rPr>
      <t>2</t>
    </r>
  </si>
  <si>
    <t>0702064</t>
  </si>
  <si>
    <t>0702141</t>
  </si>
  <si>
    <t>0702155</t>
  </si>
  <si>
    <t>0702263</t>
  </si>
  <si>
    <t>power/(vmax*Po)</t>
  </si>
  <si>
    <t>VL=1, BB=2; HAM=3; ADD=4; S=5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</si>
</sst>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1" fillId="0" borderId="1" xfId="1" applyFill="1" applyBorder="1" applyAlignment="1">
      <alignment wrapText="1"/>
    </xf>
    <xf numFmtId="0" fontId="1" fillId="0" borderId="2" xfId="1" applyFill="1" applyBorder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1" xfId="1" applyNumberFormat="1" applyFill="1" applyBorder="1" applyAlignment="1">
      <alignment horizontal="right" wrapText="1"/>
    </xf>
    <xf numFmtId="0" fontId="1" fillId="0" borderId="1" xfId="1" applyFill="1" applyBorder="1" applyAlignment="1">
      <alignment horizontal="right" wrapText="1"/>
    </xf>
    <xf numFmtId="2" fontId="0" fillId="0" borderId="0" xfId="0" applyNumberFormat="1" applyFill="1"/>
    <xf numFmtId="2" fontId="1" fillId="0" borderId="1" xfId="1" applyNumberFormat="1" applyFill="1" applyBorder="1" applyAlignment="1">
      <alignment horizontal="right" wrapText="1"/>
    </xf>
    <xf numFmtId="164" fontId="1" fillId="0" borderId="1" xfId="1" applyNumberFormat="1" applyFill="1" applyBorder="1" applyAlignment="1">
      <alignment horizontal="right" wrapText="1"/>
    </xf>
    <xf numFmtId="164" fontId="0" fillId="0" borderId="0" xfId="0" applyNumberFormat="1" applyFill="1"/>
    <xf numFmtId="164" fontId="1" fillId="0" borderId="0" xfId="1" applyNumberFormat="1" applyFill="1" applyAlignment="1">
      <alignment horizontal="right" wrapText="1"/>
    </xf>
    <xf numFmtId="164" fontId="1" fillId="0" borderId="1" xfId="1" applyNumberFormat="1" applyFill="1" applyBorder="1"/>
    <xf numFmtId="49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2" fontId="3" fillId="0" borderId="0" xfId="0" applyNumberFormat="1" applyFont="1" applyFill="1"/>
    <xf numFmtId="164" fontId="3" fillId="0" borderId="0" xfId="0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left"/>
    </xf>
    <xf numFmtId="14" fontId="0" fillId="0" borderId="0" xfId="0" applyNumberFormat="1" applyFill="1"/>
  </cellXfs>
  <cellStyles count="2">
    <cellStyle name="Normal" xfId="0" builtinId="0"/>
    <cellStyle name="Normal_Sheet1" xfId="1" xr:uid="{3149CF4A-4417-49F2-84E3-F5C20AD0F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8433-BA2E-4F9C-B8A0-D1DD0B59AFCD}">
  <dimension ref="A1:V136"/>
  <sheetViews>
    <sheetView tabSelected="1" workbookViewId="0">
      <selection sqref="A1:XFD1048576"/>
    </sheetView>
  </sheetViews>
  <sheetFormatPr defaultRowHeight="14.5" x14ac:dyDescent="0.35"/>
  <cols>
    <col min="1" max="16384" width="8.7265625" style="1"/>
  </cols>
  <sheetData>
    <row r="1" spans="1:16" ht="15.5" x14ac:dyDescent="0.35">
      <c r="A1" s="1" t="s">
        <v>0</v>
      </c>
      <c r="B1" s="1" t="s">
        <v>1</v>
      </c>
      <c r="C1" s="2" t="s">
        <v>2</v>
      </c>
      <c r="D1" s="1" t="s">
        <v>150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144</v>
      </c>
      <c r="P1" s="5" t="s">
        <v>149</v>
      </c>
    </row>
    <row r="2" spans="1:16" x14ac:dyDescent="0.35">
      <c r="A2" s="2" t="s">
        <v>13</v>
      </c>
      <c r="B2" s="1">
        <v>1</v>
      </c>
      <c r="C2" s="2">
        <v>1</v>
      </c>
      <c r="D2" s="1">
        <v>1</v>
      </c>
      <c r="E2" s="6">
        <v>13273.228961416877</v>
      </c>
      <c r="F2" s="7">
        <v>1793</v>
      </c>
      <c r="G2" s="8">
        <v>13.288254763968915</v>
      </c>
      <c r="H2" s="9">
        <v>2.9</v>
      </c>
      <c r="I2" s="9">
        <v>2.6</v>
      </c>
      <c r="J2" s="10">
        <v>0.37041090128319498</v>
      </c>
      <c r="K2" s="11">
        <v>5.8465103638410613E-2</v>
      </c>
      <c r="L2" s="10">
        <v>6.8611431835355785E-2</v>
      </c>
      <c r="M2" s="10">
        <v>3.8492363988108944E-2</v>
      </c>
      <c r="N2" s="10">
        <v>1.7824686438211805</v>
      </c>
      <c r="O2" s="12">
        <f t="shared" ref="O2:O65" si="0">(SQRT(1+1/K2)-1)/(1/K2)*(SQRT(1+1/K2)-1)/(1/K2)</f>
        <v>3.6213474340903544E-2</v>
      </c>
      <c r="P2" s="8">
        <f>100000*L2/(F2*J2)</f>
        <v>10.330763833220134</v>
      </c>
    </row>
    <row r="3" spans="1:16" x14ac:dyDescent="0.35">
      <c r="A3" s="2" t="s">
        <v>14</v>
      </c>
      <c r="B3" s="1">
        <v>1</v>
      </c>
      <c r="C3" s="2">
        <v>1</v>
      </c>
      <c r="D3" s="1">
        <v>1</v>
      </c>
      <c r="E3" s="6">
        <v>4778.3624261100749</v>
      </c>
      <c r="F3" s="7">
        <v>549</v>
      </c>
      <c r="G3" s="8">
        <v>11.440791870721245</v>
      </c>
      <c r="H3" s="9">
        <v>1.53</v>
      </c>
      <c r="I3" s="9">
        <v>2.6</v>
      </c>
      <c r="J3" s="10">
        <v>0.39616506604712082</v>
      </c>
      <c r="K3" s="11">
        <v>3.8589477318470927E-2</v>
      </c>
      <c r="L3" s="10">
        <v>8.6541228530075415E-3</v>
      </c>
      <c r="M3" s="10">
        <v>7.3108945119484152E-3</v>
      </c>
      <c r="N3" s="10">
        <v>1.1837296843585801</v>
      </c>
      <c r="O3" s="12">
        <f t="shared" si="0"/>
        <v>2.6116818854721759E-2</v>
      </c>
      <c r="P3" s="8">
        <f t="shared" ref="P3:P66" si="1">100000*L3/(F3*J3)</f>
        <v>3.9790054590211348</v>
      </c>
    </row>
    <row r="4" spans="1:16" x14ac:dyDescent="0.35">
      <c r="A4" s="2" t="s">
        <v>15</v>
      </c>
      <c r="B4" s="1">
        <v>1</v>
      </c>
      <c r="C4" s="2">
        <v>1</v>
      </c>
      <c r="D4" s="1">
        <v>1</v>
      </c>
      <c r="E4" s="6">
        <v>5281.0172506844419</v>
      </c>
      <c r="F4" s="7">
        <v>799</v>
      </c>
      <c r="G4" s="8">
        <v>14.968513360277738</v>
      </c>
      <c r="H4" s="9">
        <v>1.01</v>
      </c>
      <c r="I4" s="9">
        <v>2.6</v>
      </c>
      <c r="J4" s="10">
        <v>0.41797239440435263</v>
      </c>
      <c r="K4" s="11">
        <v>6.1346987556462333E-2</v>
      </c>
      <c r="L4" s="10">
        <v>1.2536161906665877E-2</v>
      </c>
      <c r="M4" s="10">
        <v>5.3338274231912869E-3</v>
      </c>
      <c r="N4" s="10">
        <v>2.35031262019448</v>
      </c>
      <c r="O4" s="12">
        <f t="shared" si="0"/>
        <v>3.756638145982958E-2</v>
      </c>
      <c r="P4" s="8">
        <f t="shared" si="1"/>
        <v>3.7537920833279594</v>
      </c>
    </row>
    <row r="5" spans="1:16" x14ac:dyDescent="0.35">
      <c r="A5" s="2" t="s">
        <v>16</v>
      </c>
      <c r="B5" s="1">
        <v>1</v>
      </c>
      <c r="C5" s="2">
        <v>1</v>
      </c>
      <c r="D5" s="1">
        <v>1</v>
      </c>
      <c r="E5" s="6">
        <v>3631.6811075498008</v>
      </c>
      <c r="F5" s="7">
        <v>608</v>
      </c>
      <c r="G5" s="8">
        <v>16.363609539565473</v>
      </c>
      <c r="H5" s="9">
        <v>1.62</v>
      </c>
      <c r="I5" s="9">
        <v>2.65</v>
      </c>
      <c r="J5" s="10">
        <v>0.34669875717725102</v>
      </c>
      <c r="K5" s="11">
        <v>7.8531425244899034E-2</v>
      </c>
      <c r="L5" s="10">
        <v>1.5071872247769855E-2</v>
      </c>
      <c r="M5" s="10">
        <v>5.8833233942306778E-3</v>
      </c>
      <c r="N5" s="10">
        <v>2.56179564471157</v>
      </c>
      <c r="O5" s="12">
        <f t="shared" si="0"/>
        <v>4.5155753136881395E-2</v>
      </c>
      <c r="P5" s="8">
        <f t="shared" si="1"/>
        <v>7.1500872305513754</v>
      </c>
    </row>
    <row r="6" spans="1:16" x14ac:dyDescent="0.35">
      <c r="A6" s="2" t="s">
        <v>17</v>
      </c>
      <c r="B6" s="1">
        <v>1</v>
      </c>
      <c r="C6" s="2">
        <v>1</v>
      </c>
      <c r="D6" s="1">
        <v>1</v>
      </c>
      <c r="E6" s="6">
        <v>4901.669937763475</v>
      </c>
      <c r="F6" s="7">
        <v>755</v>
      </c>
      <c r="G6" s="8">
        <v>14.970310350088907</v>
      </c>
      <c r="H6" s="9">
        <v>3.68</v>
      </c>
      <c r="I6" s="9">
        <v>2.61</v>
      </c>
      <c r="J6" s="10">
        <v>0.28051309187438311</v>
      </c>
      <c r="K6" s="11">
        <v>8.7415787044795273E-2</v>
      </c>
      <c r="L6" s="10">
        <v>3.696228836214608E-2</v>
      </c>
      <c r="M6" s="10">
        <v>1.803814537096959E-2</v>
      </c>
      <c r="N6" s="10">
        <v>2.0491179997713522</v>
      </c>
      <c r="O6" s="12">
        <f t="shared" si="0"/>
        <v>4.8795865924904085E-2</v>
      </c>
      <c r="P6" s="8">
        <f t="shared" si="1"/>
        <v>17.452544906270948</v>
      </c>
    </row>
    <row r="7" spans="1:16" x14ac:dyDescent="0.35">
      <c r="A7" s="2" t="s">
        <v>18</v>
      </c>
      <c r="B7" s="1">
        <v>1</v>
      </c>
      <c r="C7" s="2">
        <v>1</v>
      </c>
      <c r="D7" s="1">
        <v>1</v>
      </c>
      <c r="E7" s="6">
        <v>5808.8048164875272</v>
      </c>
      <c r="F7" s="7">
        <v>574</v>
      </c>
      <c r="G7" s="8">
        <v>9.0316880647121991</v>
      </c>
      <c r="H7" s="9">
        <v>2.36</v>
      </c>
      <c r="I7" s="9">
        <v>2.6</v>
      </c>
      <c r="J7" s="10">
        <v>0.27614393846074187</v>
      </c>
      <c r="K7" s="11">
        <v>7.9606034831671016E-2</v>
      </c>
      <c r="L7" s="10">
        <v>1.5592691159300112E-2</v>
      </c>
      <c r="M7" s="10">
        <v>1.3708779366910563E-2</v>
      </c>
      <c r="N7" s="10">
        <v>1.137423744446338</v>
      </c>
      <c r="O7" s="12">
        <f t="shared" si="0"/>
        <v>4.5605565577379707E-2</v>
      </c>
      <c r="P7" s="8">
        <f t="shared" si="1"/>
        <v>9.8372491273578859</v>
      </c>
    </row>
    <row r="8" spans="1:16" x14ac:dyDescent="0.35">
      <c r="A8" s="2" t="s">
        <v>19</v>
      </c>
      <c r="B8" s="1">
        <v>1</v>
      </c>
      <c r="C8" s="2">
        <v>1</v>
      </c>
      <c r="D8" s="1">
        <v>1</v>
      </c>
      <c r="E8" s="6">
        <v>6503.8821910942688</v>
      </c>
      <c r="F8" s="7">
        <v>1300</v>
      </c>
      <c r="G8" s="8">
        <v>19.85028640574172</v>
      </c>
      <c r="H8" s="9">
        <v>1.2</v>
      </c>
      <c r="I8" s="9">
        <v>2.6</v>
      </c>
      <c r="J8" s="10">
        <v>0.38185647506516568</v>
      </c>
      <c r="K8" s="11">
        <v>0.11474282932536393</v>
      </c>
      <c r="L8" s="10">
        <v>3.4904196274321474E-2</v>
      </c>
      <c r="M8" s="10">
        <v>7.8046586293131224E-3</v>
      </c>
      <c r="N8" s="10">
        <v>4.4722258758668296</v>
      </c>
      <c r="O8" s="12">
        <f t="shared" si="0"/>
        <v>5.900064963753443E-2</v>
      </c>
      <c r="P8" s="8">
        <f t="shared" si="1"/>
        <v>7.0312757548228246</v>
      </c>
    </row>
    <row r="9" spans="1:16" x14ac:dyDescent="0.35">
      <c r="A9" s="2" t="s">
        <v>20</v>
      </c>
      <c r="B9" s="1">
        <v>1</v>
      </c>
      <c r="C9" s="2">
        <v>1</v>
      </c>
      <c r="D9" s="1">
        <v>1</v>
      </c>
      <c r="E9" s="6">
        <v>7238.2294738708833</v>
      </c>
      <c r="F9" s="7">
        <v>1120</v>
      </c>
      <c r="G9" s="8">
        <v>15.47339724504538</v>
      </c>
      <c r="H9" s="9">
        <v>1.1000000000000001</v>
      </c>
      <c r="I9" s="9">
        <v>2.6</v>
      </c>
      <c r="J9" s="10">
        <v>0.29499999999999998</v>
      </c>
      <c r="K9" s="11">
        <v>0.1011</v>
      </c>
      <c r="L9" s="10">
        <v>0.02</v>
      </c>
      <c r="M9" s="10">
        <v>7.9620524212579719E-3</v>
      </c>
      <c r="N9" s="10">
        <v>2.3149809904275687</v>
      </c>
      <c r="O9" s="12">
        <f t="shared" si="0"/>
        <v>5.4078727101846254E-2</v>
      </c>
      <c r="P9" s="8">
        <f t="shared" si="1"/>
        <v>6.053268765133172</v>
      </c>
    </row>
    <row r="10" spans="1:16" x14ac:dyDescent="0.35">
      <c r="A10" s="2" t="s">
        <v>21</v>
      </c>
      <c r="B10" s="1">
        <v>1</v>
      </c>
      <c r="C10" s="2">
        <v>1</v>
      </c>
      <c r="D10" s="1">
        <v>1</v>
      </c>
      <c r="E10" s="6">
        <v>7238.2294738708833</v>
      </c>
      <c r="F10" s="7">
        <v>930</v>
      </c>
      <c r="G10" s="8">
        <v>12.848445926689468</v>
      </c>
      <c r="H10" s="9">
        <v>1.62</v>
      </c>
      <c r="I10" s="9">
        <v>2.6</v>
      </c>
      <c r="J10" s="10">
        <v>0.31</v>
      </c>
      <c r="K10" s="11">
        <v>7.2499999999999995E-2</v>
      </c>
      <c r="L10" s="10">
        <v>2.01E-2</v>
      </c>
      <c r="M10" s="10">
        <v>1.1725931747670832E-2</v>
      </c>
      <c r="N10" s="10">
        <v>1.9406181142130203</v>
      </c>
      <c r="O10" s="12">
        <f t="shared" si="0"/>
        <v>4.2579528847115383E-2</v>
      </c>
      <c r="P10" s="8">
        <f t="shared" si="1"/>
        <v>6.9719042663891777</v>
      </c>
    </row>
    <row r="11" spans="1:16" x14ac:dyDescent="0.35">
      <c r="A11" s="2" t="s">
        <v>22</v>
      </c>
      <c r="B11" s="1">
        <v>1</v>
      </c>
      <c r="C11" s="2">
        <v>1</v>
      </c>
      <c r="D11" s="1">
        <v>1</v>
      </c>
      <c r="E11" s="6">
        <v>4778.3624261100749</v>
      </c>
      <c r="F11" s="7">
        <v>956</v>
      </c>
      <c r="G11" s="8">
        <v>19.501539106365204</v>
      </c>
      <c r="H11" s="9">
        <v>1.74</v>
      </c>
      <c r="I11" s="9">
        <v>2.6</v>
      </c>
      <c r="J11" s="10">
        <v>0.44092193176426975</v>
      </c>
      <c r="K11" s="11">
        <v>6.9759334015133193E-2</v>
      </c>
      <c r="L11" s="10">
        <v>2.9582607871213078E-2</v>
      </c>
      <c r="M11" s="10">
        <v>8.3143506214315311E-3</v>
      </c>
      <c r="N11" s="10">
        <v>3.55801784386616</v>
      </c>
      <c r="O11" s="12">
        <f t="shared" si="0"/>
        <v>4.1378765724953588E-2</v>
      </c>
      <c r="P11" s="8">
        <f t="shared" si="1"/>
        <v>7.0180565455393102</v>
      </c>
    </row>
    <row r="12" spans="1:16" x14ac:dyDescent="0.35">
      <c r="A12" s="2" t="s">
        <v>23</v>
      </c>
      <c r="B12" s="1">
        <v>1</v>
      </c>
      <c r="C12" s="2">
        <v>1</v>
      </c>
      <c r="D12" s="1">
        <v>1</v>
      </c>
      <c r="E12" s="6">
        <v>3318.3072403542192</v>
      </c>
      <c r="F12" s="7">
        <v>611</v>
      </c>
      <c r="G12" s="8">
        <v>18.179746623475783</v>
      </c>
      <c r="H12" s="9">
        <v>2.41</v>
      </c>
      <c r="I12" s="9">
        <v>2.62</v>
      </c>
      <c r="J12" s="10">
        <v>0.43180284556947379</v>
      </c>
      <c r="K12" s="11">
        <v>5.3577015879325292E-2</v>
      </c>
      <c r="L12" s="10">
        <v>2.1256367159562643E-2</v>
      </c>
      <c r="M12" s="10">
        <v>7.9971204492536689E-3</v>
      </c>
      <c r="N12" s="10">
        <v>2.65800262662624</v>
      </c>
      <c r="O12" s="12">
        <f t="shared" si="0"/>
        <v>3.3859619995629302E-2</v>
      </c>
      <c r="P12" s="8">
        <f t="shared" si="1"/>
        <v>8.0567953584690848</v>
      </c>
    </row>
    <row r="13" spans="1:16" x14ac:dyDescent="0.35">
      <c r="A13" s="2" t="s">
        <v>24</v>
      </c>
      <c r="B13" s="1">
        <v>1</v>
      </c>
      <c r="C13" s="2">
        <v>1</v>
      </c>
      <c r="D13" s="1">
        <v>1</v>
      </c>
      <c r="E13" s="6">
        <v>6221.1388522711877</v>
      </c>
      <c r="F13" s="7">
        <v>975</v>
      </c>
      <c r="G13" s="8">
        <v>15.312703072914696</v>
      </c>
      <c r="H13" s="9">
        <v>1.72</v>
      </c>
      <c r="I13" s="9">
        <v>2.62</v>
      </c>
      <c r="J13" s="10">
        <v>0.40645575435412912</v>
      </c>
      <c r="K13" s="11">
        <v>5.9196528425981006E-2</v>
      </c>
      <c r="L13" s="10">
        <v>2.4347840312375274E-2</v>
      </c>
      <c r="M13" s="10">
        <v>1.0700358825906444E-2</v>
      </c>
      <c r="N13" s="10">
        <v>2.27542278801223</v>
      </c>
      <c r="O13" s="12">
        <f t="shared" si="0"/>
        <v>3.6559223715038475E-2</v>
      </c>
      <c r="P13" s="8">
        <f t="shared" si="1"/>
        <v>6.1438775666517511</v>
      </c>
    </row>
    <row r="14" spans="1:16" x14ac:dyDescent="0.35">
      <c r="A14" s="2" t="s">
        <v>25</v>
      </c>
      <c r="B14" s="1">
        <v>1</v>
      </c>
      <c r="C14" s="2">
        <v>1</v>
      </c>
      <c r="D14" s="1">
        <v>1</v>
      </c>
      <c r="E14" s="6">
        <v>2922.466566001905</v>
      </c>
      <c r="F14" s="7">
        <v>583</v>
      </c>
      <c r="G14" s="8">
        <v>19.755700341974794</v>
      </c>
      <c r="H14" s="9">
        <v>2.44</v>
      </c>
      <c r="I14" s="9">
        <v>2.61</v>
      </c>
      <c r="J14" s="10">
        <v>0.34225715040065569</v>
      </c>
      <c r="K14" s="11">
        <v>5.5275573791082659E-2</v>
      </c>
      <c r="L14" s="10">
        <v>1.6724061582148394E-2</v>
      </c>
      <c r="M14" s="10">
        <v>7.1308184210446476E-3</v>
      </c>
      <c r="N14" s="10">
        <v>2.3453214756937202</v>
      </c>
      <c r="O14" s="12">
        <f t="shared" si="0"/>
        <v>3.4686255605429935E-2</v>
      </c>
      <c r="P14" s="8">
        <f t="shared" si="1"/>
        <v>8.381479230648635</v>
      </c>
    </row>
    <row r="15" spans="1:16" x14ac:dyDescent="0.35">
      <c r="A15" s="2" t="s">
        <v>26</v>
      </c>
      <c r="B15" s="1">
        <v>1</v>
      </c>
      <c r="C15" s="2">
        <v>1</v>
      </c>
      <c r="D15" s="1">
        <v>1</v>
      </c>
      <c r="E15" s="6">
        <v>6647.610054996002</v>
      </c>
      <c r="F15" s="7">
        <v>1100</v>
      </c>
      <c r="G15" s="8">
        <v>16.619695140243746</v>
      </c>
      <c r="H15" s="9">
        <v>1.92</v>
      </c>
      <c r="I15" s="9">
        <v>2.59</v>
      </c>
      <c r="J15" s="10">
        <v>0.34500038161633384</v>
      </c>
      <c r="K15" s="11">
        <v>5.8413005554273006E-2</v>
      </c>
      <c r="L15" s="10">
        <v>2.6483988488514069E-2</v>
      </c>
      <c r="M15" s="13">
        <v>1.2763411305592323E-2</v>
      </c>
      <c r="N15" s="10">
        <v>2.074992950897856</v>
      </c>
      <c r="O15" s="12">
        <f t="shared" si="0"/>
        <v>3.6188784558824787E-2</v>
      </c>
      <c r="P15" s="8">
        <f t="shared" si="1"/>
        <v>6.9786453738335643</v>
      </c>
    </row>
    <row r="16" spans="1:16" x14ac:dyDescent="0.35">
      <c r="A16" s="2" t="s">
        <v>27</v>
      </c>
      <c r="B16" s="1">
        <v>1</v>
      </c>
      <c r="C16" s="2">
        <v>1</v>
      </c>
      <c r="D16" s="1">
        <v>1</v>
      </c>
      <c r="E16" s="6">
        <v>5808.8048164875272</v>
      </c>
      <c r="F16" s="7">
        <v>870</v>
      </c>
      <c r="G16" s="8">
        <v>15.084769602607713</v>
      </c>
      <c r="H16" s="9">
        <v>2.15</v>
      </c>
      <c r="I16" s="9">
        <v>2.6</v>
      </c>
      <c r="J16" s="10">
        <v>0.41490231167280556</v>
      </c>
      <c r="K16" s="11">
        <v>5.2090735690446185E-2</v>
      </c>
      <c r="L16" s="10">
        <v>2.5894691203163112E-2</v>
      </c>
      <c r="M16" s="10">
        <v>1.2488930355448182E-2</v>
      </c>
      <c r="N16" s="10">
        <v>2.0734114504743624</v>
      </c>
      <c r="O16" s="12">
        <f t="shared" si="0"/>
        <v>3.3128437789388031E-2</v>
      </c>
      <c r="P16" s="8">
        <f t="shared" si="1"/>
        <v>7.1737399478918924</v>
      </c>
    </row>
    <row r="17" spans="1:16" x14ac:dyDescent="0.35">
      <c r="A17" s="2" t="s">
        <v>28</v>
      </c>
      <c r="B17" s="1">
        <v>1</v>
      </c>
      <c r="C17" s="2">
        <v>1</v>
      </c>
      <c r="D17" s="1">
        <v>1</v>
      </c>
      <c r="E17" s="6">
        <v>10935.88402714607</v>
      </c>
      <c r="F17" s="7">
        <v>910</v>
      </c>
      <c r="G17" s="8">
        <v>8.3212294291080013</v>
      </c>
      <c r="H17" s="9">
        <v>2.15</v>
      </c>
      <c r="I17" s="9">
        <v>2.58</v>
      </c>
      <c r="J17" s="10">
        <v>0.48372093023255819</v>
      </c>
      <c r="K17" s="11">
        <v>7.6490384615384599E-2</v>
      </c>
      <c r="L17" s="10">
        <v>2.3120000000000002E-2</v>
      </c>
      <c r="M17" s="10">
        <v>2.351215065836405E-2</v>
      </c>
      <c r="N17" s="10">
        <v>0.8227730688779874</v>
      </c>
      <c r="O17" s="12">
        <f t="shared" si="0"/>
        <v>4.4293881236903143E-2</v>
      </c>
      <c r="P17" s="8">
        <f t="shared" si="1"/>
        <v>5.2523245984784435</v>
      </c>
    </row>
    <row r="18" spans="1:16" x14ac:dyDescent="0.35">
      <c r="A18" s="2" t="s">
        <v>29</v>
      </c>
      <c r="B18" s="1">
        <v>1</v>
      </c>
      <c r="C18" s="2">
        <v>1</v>
      </c>
      <c r="D18" s="1">
        <v>1</v>
      </c>
      <c r="E18" s="6">
        <v>10207.034531513238</v>
      </c>
      <c r="F18" s="7">
        <v>770</v>
      </c>
      <c r="G18" s="8">
        <v>7.5412907058180458</v>
      </c>
      <c r="H18" s="9">
        <v>2.2599999999999998</v>
      </c>
      <c r="I18" s="9">
        <v>2.63</v>
      </c>
      <c r="J18" s="10">
        <v>0.20181956144461949</v>
      </c>
      <c r="K18" s="11">
        <v>6.8806303375967007E-2</v>
      </c>
      <c r="L18" s="10">
        <v>1.4379409951611535E-2</v>
      </c>
      <c r="M18" s="10">
        <v>2.3067898041219916E-2</v>
      </c>
      <c r="N18" s="10">
        <v>0.623351547935449</v>
      </c>
      <c r="O18" s="12">
        <f t="shared" si="0"/>
        <v>4.0956619331954672E-2</v>
      </c>
      <c r="P18" s="8">
        <f t="shared" si="1"/>
        <v>9.2530963029769016</v>
      </c>
    </row>
    <row r="19" spans="1:16" x14ac:dyDescent="0.35">
      <c r="A19" s="2" t="s">
        <v>30</v>
      </c>
      <c r="B19" s="1">
        <v>1</v>
      </c>
      <c r="C19" s="2">
        <v>1</v>
      </c>
      <c r="D19" s="1">
        <v>1</v>
      </c>
      <c r="E19" s="6">
        <v>7697.6873994583902</v>
      </c>
      <c r="F19" s="7">
        <v>773</v>
      </c>
      <c r="G19" s="8">
        <v>10.031107302208873</v>
      </c>
      <c r="H19" s="9">
        <v>1.98</v>
      </c>
      <c r="I19" s="9">
        <v>2.6</v>
      </c>
      <c r="J19" s="10">
        <v>0.33724076361857613</v>
      </c>
      <c r="K19" s="11">
        <v>6.1863856373774562E-2</v>
      </c>
      <c r="L19" s="10">
        <v>1.9493048114288963E-2</v>
      </c>
      <c r="M19" s="10">
        <v>1.5241421050927613E-2</v>
      </c>
      <c r="N19" s="10">
        <v>1.2789521429238799</v>
      </c>
      <c r="O19" s="12">
        <f t="shared" si="0"/>
        <v>3.7806402516263361E-2</v>
      </c>
      <c r="P19" s="8">
        <f t="shared" si="1"/>
        <v>7.4775649987313111</v>
      </c>
    </row>
    <row r="20" spans="1:16" x14ac:dyDescent="0.35">
      <c r="A20" s="2" t="s">
        <v>31</v>
      </c>
      <c r="B20" s="1">
        <v>1</v>
      </c>
      <c r="C20" s="2">
        <v>1</v>
      </c>
      <c r="D20" s="1">
        <v>1</v>
      </c>
      <c r="E20" s="6">
        <v>3117.2453105244722</v>
      </c>
      <c r="F20" s="7">
        <v>497</v>
      </c>
      <c r="G20" s="8">
        <v>15.034700943127167</v>
      </c>
      <c r="H20" s="9">
        <v>1.52</v>
      </c>
      <c r="I20" s="9">
        <v>2.6</v>
      </c>
      <c r="J20" s="10">
        <v>0.32678272708781114</v>
      </c>
      <c r="K20" s="11">
        <v>6.556154637213879E-2</v>
      </c>
      <c r="L20" s="10">
        <v>9.195528351115749E-3</v>
      </c>
      <c r="M20" s="13">
        <v>4.7382128719971979E-3</v>
      </c>
      <c r="N20" s="10">
        <v>1.9407165949552945</v>
      </c>
      <c r="O20" s="12">
        <f t="shared" si="0"/>
        <v>3.9501012964724358E-2</v>
      </c>
      <c r="P20" s="8">
        <f t="shared" si="1"/>
        <v>5.6618871143581986</v>
      </c>
    </row>
    <row r="21" spans="1:16" x14ac:dyDescent="0.35">
      <c r="A21" s="2" t="s">
        <v>32</v>
      </c>
      <c r="B21" s="1">
        <v>1</v>
      </c>
      <c r="C21" s="2">
        <v>1</v>
      </c>
      <c r="D21" s="1">
        <v>1</v>
      </c>
      <c r="E21" s="6">
        <v>3739.2806559352512</v>
      </c>
      <c r="F21" s="7">
        <v>500</v>
      </c>
      <c r="G21" s="8">
        <v>13.250879550084123</v>
      </c>
      <c r="H21" s="9">
        <v>1.41</v>
      </c>
      <c r="I21" s="9">
        <v>2.6</v>
      </c>
      <c r="J21" s="10">
        <v>0.51343444727983567</v>
      </c>
      <c r="K21" s="11">
        <v>6.0627100824476504E-2</v>
      </c>
      <c r="L21" s="10">
        <v>1.3354845809128213E-2</v>
      </c>
      <c r="M21" s="10">
        <v>5.2723857248687033E-3</v>
      </c>
      <c r="N21" s="10">
        <v>2.5329796615858902</v>
      </c>
      <c r="O21" s="12">
        <f t="shared" si="0"/>
        <v>3.7230767867903518E-2</v>
      </c>
      <c r="P21" s="8">
        <f t="shared" si="1"/>
        <v>5.202161981877877</v>
      </c>
    </row>
    <row r="22" spans="1:16" x14ac:dyDescent="0.35">
      <c r="A22" s="2" t="s">
        <v>33</v>
      </c>
      <c r="B22" s="1">
        <v>1</v>
      </c>
      <c r="C22" s="2">
        <v>1</v>
      </c>
      <c r="D22" s="1">
        <v>1</v>
      </c>
      <c r="E22" s="6">
        <v>3631.6811075498008</v>
      </c>
      <c r="F22" s="7">
        <v>539</v>
      </c>
      <c r="G22" s="8">
        <v>14.208106129911084</v>
      </c>
      <c r="H22" s="9">
        <v>1.76</v>
      </c>
      <c r="I22" s="9">
        <v>2.6</v>
      </c>
      <c r="J22" s="10">
        <v>0.25100162891742717</v>
      </c>
      <c r="K22" s="11">
        <v>8.5155942103621665E-2</v>
      </c>
      <c r="L22" s="10">
        <v>1.0915584140718625E-2</v>
      </c>
      <c r="M22" s="10">
        <v>6.3917587492876493E-3</v>
      </c>
      <c r="N22" s="10">
        <v>1.7077590955596</v>
      </c>
      <c r="O22" s="12">
        <f t="shared" si="0"/>
        <v>4.7886585876343188E-2</v>
      </c>
      <c r="P22" s="8">
        <f t="shared" si="1"/>
        <v>8.0682932848889024</v>
      </c>
    </row>
    <row r="23" spans="1:16" x14ac:dyDescent="0.35">
      <c r="A23" s="2" t="s">
        <v>34</v>
      </c>
      <c r="B23" s="1">
        <v>1</v>
      </c>
      <c r="C23" s="2">
        <v>1</v>
      </c>
      <c r="D23" s="1">
        <v>1</v>
      </c>
      <c r="E23" s="6">
        <v>5808.8048164875272</v>
      </c>
      <c r="F23" s="7">
        <v>658</v>
      </c>
      <c r="G23" s="8">
        <v>11.04401417399742</v>
      </c>
      <c r="H23" s="9">
        <v>1.54</v>
      </c>
      <c r="I23" s="9">
        <v>2.63</v>
      </c>
      <c r="J23" s="10">
        <v>0.38333539163525393</v>
      </c>
      <c r="K23" s="11">
        <v>5.1814582510288906E-2</v>
      </c>
      <c r="L23" s="10">
        <v>1.2494499516994132E-2</v>
      </c>
      <c r="M23" s="10">
        <v>8.9455594173907926E-3</v>
      </c>
      <c r="N23" s="10">
        <v>1.39672645767731</v>
      </c>
      <c r="O23" s="12">
        <f t="shared" si="0"/>
        <v>3.299176020318538E-2</v>
      </c>
      <c r="P23" s="8">
        <f t="shared" si="1"/>
        <v>4.9535215124943415</v>
      </c>
    </row>
    <row r="24" spans="1:16" x14ac:dyDescent="0.35">
      <c r="A24" s="2" t="s">
        <v>35</v>
      </c>
      <c r="B24" s="1">
        <v>1</v>
      </c>
      <c r="C24" s="2">
        <v>1</v>
      </c>
      <c r="D24" s="1">
        <v>1</v>
      </c>
      <c r="E24" s="6">
        <v>3019.0705400997913</v>
      </c>
      <c r="F24" s="7">
        <v>510</v>
      </c>
      <c r="G24" s="8">
        <v>17.554578270721134</v>
      </c>
      <c r="H24" s="9">
        <v>1.37</v>
      </c>
      <c r="I24" s="9">
        <v>2.62</v>
      </c>
      <c r="J24" s="10">
        <v>0.40853163752863408</v>
      </c>
      <c r="K24" s="11">
        <v>5.433453469403423E-2</v>
      </c>
      <c r="L24" s="10">
        <v>1.0153361360846975E-2</v>
      </c>
      <c r="M24" s="10">
        <v>4.1361266399367142E-3</v>
      </c>
      <c r="N24" s="10">
        <v>2.45479944032911</v>
      </c>
      <c r="O24" s="12">
        <f t="shared" si="0"/>
        <v>3.4229449948896075E-2</v>
      </c>
      <c r="P24" s="8">
        <f t="shared" si="1"/>
        <v>4.8731970449999364</v>
      </c>
    </row>
    <row r="25" spans="1:16" x14ac:dyDescent="0.35">
      <c r="A25" s="2" t="s">
        <v>36</v>
      </c>
      <c r="B25" s="1">
        <v>1</v>
      </c>
      <c r="C25" s="2">
        <v>1</v>
      </c>
      <c r="D25" s="1">
        <v>1</v>
      </c>
      <c r="E25" s="6">
        <v>6082.1233704000006</v>
      </c>
      <c r="F25" s="7">
        <v>780</v>
      </c>
      <c r="G25" s="8">
        <v>12.464809224042959</v>
      </c>
      <c r="H25" s="9">
        <v>2.56</v>
      </c>
      <c r="I25" s="9">
        <v>2.6</v>
      </c>
      <c r="J25" s="10">
        <v>0.32921135388161005</v>
      </c>
      <c r="K25" s="11">
        <v>6.9984583475419915E-2</v>
      </c>
      <c r="L25" s="10">
        <v>2.6501803406198021E-2</v>
      </c>
      <c r="M25" s="10">
        <v>1.5570235828224002E-2</v>
      </c>
      <c r="N25" s="10">
        <v>1.7020810518409599</v>
      </c>
      <c r="O25" s="12">
        <f t="shared" si="0"/>
        <v>4.1478189964533015E-2</v>
      </c>
      <c r="P25" s="8">
        <f t="shared" si="1"/>
        <v>10.320625529156501</v>
      </c>
    </row>
    <row r="26" spans="1:16" x14ac:dyDescent="0.35">
      <c r="A26" s="2" t="s">
        <v>37</v>
      </c>
      <c r="B26" s="1">
        <v>1</v>
      </c>
      <c r="C26" s="2">
        <v>1</v>
      </c>
      <c r="D26" s="1">
        <v>1</v>
      </c>
      <c r="E26" s="6">
        <v>6503.8821910942688</v>
      </c>
      <c r="F26" s="7">
        <v>743</v>
      </c>
      <c r="G26" s="8">
        <v>11.522666921063848</v>
      </c>
      <c r="H26" s="9">
        <v>3.04</v>
      </c>
      <c r="I26" s="9">
        <v>2.59</v>
      </c>
      <c r="J26" s="10">
        <v>0.37164472982857771</v>
      </c>
      <c r="K26" s="11">
        <v>4.164296278866407E-2</v>
      </c>
      <c r="L26" s="10">
        <v>2.3508613664151606E-2</v>
      </c>
      <c r="M26" s="10">
        <v>1.9771801860926579E-2</v>
      </c>
      <c r="N26" s="10">
        <v>1.1889970286729299</v>
      </c>
      <c r="O26" s="12">
        <f t="shared" si="0"/>
        <v>2.7765134558615328E-2</v>
      </c>
      <c r="P26" s="8">
        <f t="shared" si="1"/>
        <v>8.5135408960889407</v>
      </c>
    </row>
    <row r="27" spans="1:16" x14ac:dyDescent="0.35">
      <c r="A27" s="2" t="s">
        <v>38</v>
      </c>
      <c r="B27" s="1">
        <v>1</v>
      </c>
      <c r="C27" s="2">
        <v>1</v>
      </c>
      <c r="D27" s="1">
        <v>1</v>
      </c>
      <c r="E27" s="6">
        <v>9160.8841778678361</v>
      </c>
      <c r="F27" s="7">
        <v>1285</v>
      </c>
      <c r="G27" s="8">
        <v>14.040900764504935</v>
      </c>
      <c r="H27" s="9">
        <v>1.8</v>
      </c>
      <c r="I27" s="9">
        <v>2.6</v>
      </c>
      <c r="J27" s="10">
        <v>0.45836400296726876</v>
      </c>
      <c r="K27" s="11">
        <v>4.6905274661058476E-2</v>
      </c>
      <c r="L27" s="10">
        <v>3.2386328098449595E-2</v>
      </c>
      <c r="M27" s="10">
        <v>1.6489591520162106E-2</v>
      </c>
      <c r="N27" s="10">
        <v>1.9640467175217942</v>
      </c>
      <c r="O27" s="12">
        <f t="shared" si="0"/>
        <v>3.0517316397166722E-2</v>
      </c>
      <c r="P27" s="8">
        <f t="shared" si="1"/>
        <v>5.4985487531400734</v>
      </c>
    </row>
    <row r="28" spans="1:16" x14ac:dyDescent="0.35">
      <c r="A28" s="2" t="s">
        <v>39</v>
      </c>
      <c r="B28" s="1">
        <v>1</v>
      </c>
      <c r="C28" s="2">
        <v>1</v>
      </c>
      <c r="D28" s="1">
        <v>1</v>
      </c>
      <c r="E28" s="6">
        <v>9160.8841778678361</v>
      </c>
      <c r="F28" s="7">
        <v>950</v>
      </c>
      <c r="G28" s="8">
        <v>10.360821732480288</v>
      </c>
      <c r="H28" s="9">
        <v>2.13</v>
      </c>
      <c r="I28" s="9">
        <v>2.6</v>
      </c>
      <c r="J28" s="10">
        <v>0.43211453164565561</v>
      </c>
      <c r="K28" s="11">
        <v>5.4060957646568118E-2</v>
      </c>
      <c r="L28" s="10">
        <v>2.9786181786447503E-2</v>
      </c>
      <c r="M28" s="10">
        <v>1.9512683298858489E-2</v>
      </c>
      <c r="N28" s="10">
        <v>1.5265036248597352</v>
      </c>
      <c r="O28" s="12">
        <f t="shared" si="0"/>
        <v>3.4096104786592064E-2</v>
      </c>
      <c r="P28" s="8">
        <f t="shared" si="1"/>
        <v>7.2559178802143398</v>
      </c>
    </row>
    <row r="29" spans="1:16" x14ac:dyDescent="0.35">
      <c r="A29" s="2" t="s">
        <v>40</v>
      </c>
      <c r="B29" s="1">
        <v>1</v>
      </c>
      <c r="C29" s="2">
        <v>1</v>
      </c>
      <c r="D29" s="1">
        <v>1</v>
      </c>
      <c r="E29" s="6">
        <v>3631.6811075498008</v>
      </c>
      <c r="F29" s="7">
        <v>555</v>
      </c>
      <c r="G29" s="8">
        <v>15.282178791695832</v>
      </c>
      <c r="H29" s="9">
        <v>2.09</v>
      </c>
      <c r="I29" s="9">
        <v>2.6</v>
      </c>
      <c r="J29" s="10">
        <v>0.499</v>
      </c>
      <c r="K29" s="11">
        <v>6.08E-2</v>
      </c>
      <c r="L29" s="10">
        <v>2.1600000000000001E-2</v>
      </c>
      <c r="M29" s="10">
        <v>7.5902135147790832E-3</v>
      </c>
      <c r="N29" s="10">
        <v>2.8457697478393897</v>
      </c>
      <c r="O29" s="12">
        <f t="shared" si="0"/>
        <v>3.731151455243531E-2</v>
      </c>
      <c r="P29" s="8">
        <f t="shared" si="1"/>
        <v>7.7993825488815469</v>
      </c>
    </row>
    <row r="30" spans="1:16" x14ac:dyDescent="0.35">
      <c r="A30" s="2" t="s">
        <v>41</v>
      </c>
      <c r="B30" s="1">
        <v>1</v>
      </c>
      <c r="C30" s="2">
        <v>1</v>
      </c>
      <c r="D30" s="1">
        <v>1</v>
      </c>
      <c r="E30" s="6">
        <v>3318.3072403542192</v>
      </c>
      <c r="F30" s="7">
        <v>480</v>
      </c>
      <c r="G30" s="8">
        <v>14.465206662079954</v>
      </c>
      <c r="H30" s="9">
        <v>1.88</v>
      </c>
      <c r="I30" s="9">
        <v>2.6</v>
      </c>
      <c r="J30" s="10">
        <v>0.373</v>
      </c>
      <c r="K30" s="11">
        <v>6.5500000000000003E-2</v>
      </c>
      <c r="L30" s="10">
        <v>1.2999999999999999E-2</v>
      </c>
      <c r="M30" s="12">
        <v>6.2384176118659308E-3</v>
      </c>
      <c r="N30" s="10">
        <v>1.746541559378745</v>
      </c>
      <c r="O30" s="12">
        <f t="shared" si="0"/>
        <v>3.9473123903999881E-2</v>
      </c>
      <c r="P30" s="8">
        <f t="shared" si="1"/>
        <v>7.2609472743521009</v>
      </c>
    </row>
    <row r="31" spans="1:16" x14ac:dyDescent="0.35">
      <c r="A31" s="2" t="s">
        <v>42</v>
      </c>
      <c r="B31" s="1">
        <v>1</v>
      </c>
      <c r="C31" s="2">
        <v>1</v>
      </c>
      <c r="D31" s="1">
        <v>1</v>
      </c>
      <c r="E31" s="6">
        <v>4901.669937763475</v>
      </c>
      <c r="F31" s="7">
        <v>640</v>
      </c>
      <c r="G31" s="8">
        <v>13.134932452169584</v>
      </c>
      <c r="H31" s="9">
        <v>1.31</v>
      </c>
      <c r="I31" s="9">
        <v>2.6</v>
      </c>
      <c r="J31" s="10">
        <v>0.42123155546664032</v>
      </c>
      <c r="K31" s="11">
        <v>5.7864710281945952E-2</v>
      </c>
      <c r="L31" s="10">
        <v>1.2764458098959515E-2</v>
      </c>
      <c r="M31" s="10">
        <v>6.4211876184701519E-3</v>
      </c>
      <c r="N31" s="10">
        <v>1.98786561885271</v>
      </c>
      <c r="O31" s="12">
        <f t="shared" si="0"/>
        <v>3.5928433401260881E-2</v>
      </c>
      <c r="P31" s="8">
        <f t="shared" si="1"/>
        <v>4.7347985973011362</v>
      </c>
    </row>
    <row r="32" spans="1:16" x14ac:dyDescent="0.35">
      <c r="A32" s="2" t="s">
        <v>43</v>
      </c>
      <c r="B32" s="1">
        <v>1</v>
      </c>
      <c r="C32" s="2">
        <v>1</v>
      </c>
      <c r="D32" s="1">
        <v>1</v>
      </c>
      <c r="E32" s="6">
        <v>4901.669937763475</v>
      </c>
      <c r="F32" s="7">
        <v>750</v>
      </c>
      <c r="G32" s="8">
        <v>15.339165780730674</v>
      </c>
      <c r="H32" s="9">
        <v>1.94</v>
      </c>
      <c r="I32" s="9">
        <v>2.6</v>
      </c>
      <c r="J32" s="10">
        <v>0.35225559509863213</v>
      </c>
      <c r="K32" s="11">
        <v>6.7890375163473751E-2</v>
      </c>
      <c r="L32" s="10">
        <v>2.0834428275986604E-2</v>
      </c>
      <c r="M32" s="10">
        <v>9.5092396792611431E-3</v>
      </c>
      <c r="N32" s="10">
        <v>2.19096678375083</v>
      </c>
      <c r="O32" s="12">
        <f t="shared" si="0"/>
        <v>4.0548626901081922E-2</v>
      </c>
      <c r="P32" s="8">
        <f t="shared" si="1"/>
        <v>7.8861026163508452</v>
      </c>
    </row>
    <row r="33" spans="1:16" x14ac:dyDescent="0.35">
      <c r="A33" s="2" t="s">
        <v>44</v>
      </c>
      <c r="B33" s="1">
        <v>1</v>
      </c>
      <c r="C33" s="2">
        <v>1</v>
      </c>
      <c r="D33" s="1">
        <v>1</v>
      </c>
      <c r="E33" s="6">
        <v>3959.1921416865366</v>
      </c>
      <c r="F33" s="7">
        <v>700</v>
      </c>
      <c r="G33" s="8">
        <v>17.680374554941757</v>
      </c>
      <c r="H33" s="9">
        <v>2.13</v>
      </c>
      <c r="I33" s="9">
        <v>2.6</v>
      </c>
      <c r="J33" s="10">
        <v>0.39</v>
      </c>
      <c r="K33" s="11">
        <v>6.2100000000000002E-2</v>
      </c>
      <c r="L33" s="10">
        <v>2.18E-2</v>
      </c>
      <c r="M33" s="10">
        <v>8.4330792617923218E-3</v>
      </c>
      <c r="N33" s="10">
        <v>2.8181829519009365</v>
      </c>
      <c r="O33" s="12">
        <f t="shared" si="0"/>
        <v>3.7915800760698039E-2</v>
      </c>
      <c r="P33" s="8">
        <f t="shared" si="1"/>
        <v>7.9853479853479854</v>
      </c>
    </row>
    <row r="34" spans="1:16" x14ac:dyDescent="0.35">
      <c r="A34" s="2" t="s">
        <v>45</v>
      </c>
      <c r="B34" s="1">
        <v>1</v>
      </c>
      <c r="C34" s="2">
        <v>1</v>
      </c>
      <c r="D34" s="1">
        <v>1</v>
      </c>
      <c r="E34" s="6">
        <v>5026.5482457436692</v>
      </c>
      <c r="F34" s="7">
        <v>510</v>
      </c>
      <c r="G34" s="8">
        <v>10.146127622108327</v>
      </c>
      <c r="H34" s="9">
        <v>1.1299999999999999</v>
      </c>
      <c r="I34" s="9">
        <v>2.6</v>
      </c>
      <c r="J34" s="10">
        <v>0.39400000000000002</v>
      </c>
      <c r="K34" s="11">
        <v>4.6600000000000003E-2</v>
      </c>
      <c r="L34" s="10">
        <v>7.0000000000000001E-3</v>
      </c>
      <c r="M34" s="10">
        <v>5.6799995176903453E-3</v>
      </c>
      <c r="N34" s="10">
        <v>1.2323944708443224</v>
      </c>
      <c r="O34" s="12">
        <f t="shared" si="0"/>
        <v>3.036056730762484E-2</v>
      </c>
      <c r="P34" s="8">
        <f t="shared" si="1"/>
        <v>3.4836269533193986</v>
      </c>
    </row>
    <row r="35" spans="1:16" x14ac:dyDescent="0.35">
      <c r="A35" s="2" t="s">
        <v>46</v>
      </c>
      <c r="B35" s="1">
        <v>1</v>
      </c>
      <c r="C35" s="2">
        <v>1</v>
      </c>
      <c r="D35" s="1">
        <v>1</v>
      </c>
      <c r="E35" s="6">
        <v>4417.8646691106469</v>
      </c>
      <c r="F35" s="7">
        <v>580</v>
      </c>
      <c r="G35" s="8">
        <v>13.084734410894216</v>
      </c>
      <c r="H35" s="9">
        <v>1.56</v>
      </c>
      <c r="I35" s="9">
        <v>2.6</v>
      </c>
      <c r="J35" s="10">
        <v>0.38320456424644811</v>
      </c>
      <c r="K35" s="11">
        <v>8.9064855559266007E-2</v>
      </c>
      <c r="L35" s="10">
        <v>1.7089169042203322E-2</v>
      </c>
      <c r="M35" s="10">
        <v>6.8918688838126088E-3</v>
      </c>
      <c r="N35" s="10">
        <v>2.4796131978572298</v>
      </c>
      <c r="O35" s="12">
        <f t="shared" si="0"/>
        <v>4.9452511671417773E-2</v>
      </c>
      <c r="P35" s="8">
        <f t="shared" si="1"/>
        <v>7.6888657663727367</v>
      </c>
    </row>
    <row r="36" spans="1:16" x14ac:dyDescent="0.35">
      <c r="A36" s="2" t="s">
        <v>47</v>
      </c>
      <c r="B36" s="1">
        <v>1</v>
      </c>
      <c r="C36" s="2">
        <v>1</v>
      </c>
      <c r="D36" s="1">
        <v>1</v>
      </c>
      <c r="E36" s="6">
        <v>8011.8466648173699</v>
      </c>
      <c r="F36" s="7">
        <v>980</v>
      </c>
      <c r="G36" s="8">
        <v>12.218176175321933</v>
      </c>
      <c r="H36" s="9">
        <v>1.56</v>
      </c>
      <c r="I36" s="9">
        <v>2.6</v>
      </c>
      <c r="J36" s="10">
        <v>0.35876218010105898</v>
      </c>
      <c r="K36" s="11">
        <v>7.3310548567481551E-2</v>
      </c>
      <c r="L36" s="10">
        <v>2.3520195595061928E-2</v>
      </c>
      <c r="M36" s="10">
        <v>1.2498480797115097E-2</v>
      </c>
      <c r="N36" s="10">
        <v>1.8818443598753909</v>
      </c>
      <c r="O36" s="12">
        <f t="shared" si="0"/>
        <v>4.2930966352588418E-2</v>
      </c>
      <c r="P36" s="8">
        <f t="shared" si="1"/>
        <v>6.689723978162168</v>
      </c>
    </row>
    <row r="37" spans="1:16" x14ac:dyDescent="0.35">
      <c r="A37" s="2" t="s">
        <v>48</v>
      </c>
      <c r="B37" s="1">
        <v>1</v>
      </c>
      <c r="C37" s="2">
        <v>1</v>
      </c>
      <c r="D37" s="1">
        <v>1</v>
      </c>
      <c r="E37" s="6">
        <v>3421.1943997592848</v>
      </c>
      <c r="F37" s="7">
        <v>565</v>
      </c>
      <c r="G37" s="8">
        <v>16.362833502642566</v>
      </c>
      <c r="H37" s="9">
        <v>0.92</v>
      </c>
      <c r="I37" s="9">
        <v>2.59</v>
      </c>
      <c r="J37" s="10">
        <v>0.30278187377392102</v>
      </c>
      <c r="K37" s="11">
        <v>8.1779003662864794E-2</v>
      </c>
      <c r="L37" s="10">
        <v>7.2522342854543249E-3</v>
      </c>
      <c r="M37" s="10">
        <v>3.1474988477785426E-3</v>
      </c>
      <c r="N37" s="10">
        <v>2.3041261128889197</v>
      </c>
      <c r="O37" s="12">
        <f t="shared" si="0"/>
        <v>4.6506950377694194E-2</v>
      </c>
      <c r="P37" s="8">
        <f t="shared" si="1"/>
        <v>4.2392936983386189</v>
      </c>
    </row>
    <row r="38" spans="1:16" x14ac:dyDescent="0.35">
      <c r="A38" s="2" t="s">
        <v>49</v>
      </c>
      <c r="B38" s="1">
        <v>1</v>
      </c>
      <c r="C38" s="2">
        <v>1</v>
      </c>
      <c r="D38" s="1">
        <v>1</v>
      </c>
      <c r="E38" s="6">
        <v>6082.1233773498398</v>
      </c>
      <c r="F38" s="7">
        <v>880</v>
      </c>
      <c r="G38" s="8">
        <v>15.027285268607582</v>
      </c>
      <c r="H38" s="9">
        <v>2.59</v>
      </c>
      <c r="I38" s="9">
        <v>2.61</v>
      </c>
      <c r="J38" s="10">
        <v>0.37425707797971819</v>
      </c>
      <c r="K38" s="11">
        <v>4.4143882338682057E-2</v>
      </c>
      <c r="L38" s="10">
        <v>2.5769045625292371E-2</v>
      </c>
      <c r="M38" s="10">
        <v>1.5752699547336085E-2</v>
      </c>
      <c r="N38" s="10">
        <v>1.635849496643903</v>
      </c>
      <c r="O38" s="12">
        <f t="shared" si="0"/>
        <v>2.9086588802259044E-2</v>
      </c>
      <c r="P38" s="8">
        <f t="shared" si="1"/>
        <v>7.8243026292116253</v>
      </c>
    </row>
    <row r="39" spans="1:16" x14ac:dyDescent="0.35">
      <c r="A39" s="2" t="s">
        <v>50</v>
      </c>
      <c r="B39" s="1">
        <v>1</v>
      </c>
      <c r="C39" s="2">
        <v>1</v>
      </c>
      <c r="D39" s="1">
        <v>1</v>
      </c>
      <c r="E39" s="6">
        <v>7389.8113194065909</v>
      </c>
      <c r="F39" s="7">
        <v>1220</v>
      </c>
      <c r="G39" s="8">
        <v>16.455041101057983</v>
      </c>
      <c r="H39" s="9">
        <v>2.46</v>
      </c>
      <c r="I39" s="9">
        <v>2.6</v>
      </c>
      <c r="J39" s="10">
        <v>0.38439415801636301</v>
      </c>
      <c r="K39" s="11">
        <v>6.6234631025369306E-2</v>
      </c>
      <c r="L39" s="10">
        <v>4.5770473890682402E-2</v>
      </c>
      <c r="M39" s="10">
        <v>1.8178935845740214E-2</v>
      </c>
      <c r="N39" s="10">
        <v>2.5177752030742599</v>
      </c>
      <c r="O39" s="12">
        <f t="shared" si="0"/>
        <v>3.9805327540501881E-2</v>
      </c>
      <c r="P39" s="8">
        <f t="shared" si="1"/>
        <v>9.7599771211953499</v>
      </c>
    </row>
    <row r="40" spans="1:16" x14ac:dyDescent="0.35">
      <c r="A40" s="2" t="s">
        <v>51</v>
      </c>
      <c r="B40" s="1">
        <v>1</v>
      </c>
      <c r="C40" s="2">
        <v>1</v>
      </c>
      <c r="D40" s="1">
        <v>1</v>
      </c>
      <c r="E40" s="6">
        <v>5281.0172506844419</v>
      </c>
      <c r="F40" s="7">
        <v>570</v>
      </c>
      <c r="G40" s="8">
        <v>10.888351713842779</v>
      </c>
      <c r="H40" s="9">
        <v>1.65</v>
      </c>
      <c r="I40" s="9">
        <v>2.61</v>
      </c>
      <c r="J40" s="10">
        <v>0.37162163285115118</v>
      </c>
      <c r="K40" s="11">
        <v>6.596310476040429E-2</v>
      </c>
      <c r="L40" s="10">
        <v>1.3991557144093199E-2</v>
      </c>
      <c r="M40" s="10">
        <v>8.7136784636293301E-3</v>
      </c>
      <c r="N40" s="10">
        <v>1.6057004171652192</v>
      </c>
      <c r="O40" s="12">
        <f t="shared" si="0"/>
        <v>3.9682716290005714E-2</v>
      </c>
      <c r="P40" s="8">
        <f t="shared" si="1"/>
        <v>6.6052644170736743</v>
      </c>
    </row>
    <row r="41" spans="1:16" x14ac:dyDescent="0.35">
      <c r="A41" s="2" t="s">
        <v>52</v>
      </c>
      <c r="B41" s="1">
        <v>1</v>
      </c>
      <c r="C41" s="1">
        <v>2</v>
      </c>
      <c r="D41" s="1">
        <v>1</v>
      </c>
      <c r="E41" s="6">
        <v>3631.6811075498008</v>
      </c>
      <c r="F41" s="7">
        <v>748</v>
      </c>
      <c r="G41" s="8">
        <v>19.437949603196628</v>
      </c>
      <c r="H41" s="9">
        <v>1.29</v>
      </c>
      <c r="I41" s="9">
        <v>2.6</v>
      </c>
      <c r="J41" s="10">
        <v>1.038260290840026</v>
      </c>
      <c r="K41" s="11">
        <v>7.7733136940313419E-2</v>
      </c>
      <c r="L41" s="10">
        <v>4.2376437186608669E-2</v>
      </c>
      <c r="M41" s="10">
        <v>4.684868628739243E-3</v>
      </c>
      <c r="N41" s="10">
        <v>9.0453843095303004</v>
      </c>
      <c r="O41" s="12">
        <f t="shared" si="0"/>
        <v>4.4819842619163011E-2</v>
      </c>
      <c r="P41" s="8">
        <f t="shared" si="1"/>
        <v>5.4565306398602402</v>
      </c>
    </row>
    <row r="42" spans="1:16" x14ac:dyDescent="0.35">
      <c r="A42" s="2" t="s">
        <v>53</v>
      </c>
      <c r="B42" s="1">
        <v>1</v>
      </c>
      <c r="C42" s="1">
        <v>2</v>
      </c>
      <c r="D42" s="1">
        <v>1</v>
      </c>
      <c r="E42" s="6">
        <v>6221.1388522711877</v>
      </c>
      <c r="F42" s="7">
        <v>1083</v>
      </c>
      <c r="G42" s="8">
        <v>16.822136745371349</v>
      </c>
      <c r="H42" s="9">
        <v>2.4300000000000002</v>
      </c>
      <c r="I42" s="9">
        <v>2.6</v>
      </c>
      <c r="J42" s="10">
        <v>1.0516881389171584</v>
      </c>
      <c r="K42" s="11">
        <v>0.12233318547304013</v>
      </c>
      <c r="L42" s="10">
        <v>0.16476523278945196</v>
      </c>
      <c r="M42" s="10">
        <v>1.5117367411018988E-2</v>
      </c>
      <c r="N42" s="10">
        <v>10.8990691507144</v>
      </c>
      <c r="O42" s="12">
        <f t="shared" si="0"/>
        <v>6.1605753405710527E-2</v>
      </c>
      <c r="P42" s="8">
        <f t="shared" si="1"/>
        <v>14.466056059113118</v>
      </c>
    </row>
    <row r="43" spans="1:16" x14ac:dyDescent="0.35">
      <c r="A43" s="2" t="s">
        <v>54</v>
      </c>
      <c r="B43" s="1">
        <v>1</v>
      </c>
      <c r="C43" s="1">
        <v>2</v>
      </c>
      <c r="D43" s="1">
        <v>1</v>
      </c>
      <c r="E43" s="6">
        <v>8332.2891154835288</v>
      </c>
      <c r="F43" s="7">
        <v>1204</v>
      </c>
      <c r="G43" s="8">
        <v>13.862504632731234</v>
      </c>
      <c r="H43" s="9">
        <v>1.59</v>
      </c>
      <c r="I43" s="9">
        <v>2.6</v>
      </c>
      <c r="J43" s="10">
        <v>1.0431778454671612</v>
      </c>
      <c r="K43" s="11">
        <v>9.4657733670060709E-2</v>
      </c>
      <c r="L43" s="10">
        <v>9.8930251271554068E-2</v>
      </c>
      <c r="M43" s="10">
        <v>1.3248339693618811E-2</v>
      </c>
      <c r="N43" s="10">
        <v>7.4673697655265254</v>
      </c>
      <c r="O43" s="12">
        <f t="shared" si="0"/>
        <v>5.1637784126234966E-2</v>
      </c>
      <c r="P43" s="8">
        <f t="shared" si="1"/>
        <v>7.8766993701717176</v>
      </c>
    </row>
    <row r="44" spans="1:16" x14ac:dyDescent="0.35">
      <c r="A44" s="2" t="s">
        <v>55</v>
      </c>
      <c r="B44" s="1">
        <v>1</v>
      </c>
      <c r="C44" s="1">
        <v>2</v>
      </c>
      <c r="D44" s="1">
        <v>1</v>
      </c>
      <c r="E44" s="6">
        <v>4071.5040790523717</v>
      </c>
      <c r="F44" s="7">
        <v>648</v>
      </c>
      <c r="G44" s="8">
        <v>15.587394776456291</v>
      </c>
      <c r="H44" s="9">
        <v>1.36</v>
      </c>
      <c r="I44" s="9">
        <v>2.6</v>
      </c>
      <c r="J44" s="10">
        <v>0.99512406097016382</v>
      </c>
      <c r="K44" s="11">
        <v>8.3988738807042038E-2</v>
      </c>
      <c r="L44" s="10">
        <v>4.0722859801790703E-2</v>
      </c>
      <c r="M44" s="10">
        <v>5.5372455475112253E-3</v>
      </c>
      <c r="N44" s="10">
        <v>7.3543532524206068</v>
      </c>
      <c r="O44" s="12">
        <f t="shared" si="0"/>
        <v>4.7412594864879358E-2</v>
      </c>
      <c r="P44" s="8">
        <f t="shared" si="1"/>
        <v>6.3151843988115663</v>
      </c>
    </row>
    <row r="45" spans="1:16" x14ac:dyDescent="0.35">
      <c r="A45" s="2" t="s">
        <v>56</v>
      </c>
      <c r="B45" s="1">
        <v>1</v>
      </c>
      <c r="C45" s="1">
        <v>2</v>
      </c>
      <c r="D45" s="1">
        <v>1</v>
      </c>
      <c r="E45" s="6">
        <v>7542.9639612690935</v>
      </c>
      <c r="F45" s="7">
        <v>908</v>
      </c>
      <c r="G45" s="8">
        <v>11.460298180593718</v>
      </c>
      <c r="H45" s="9">
        <v>2.0299999999999998</v>
      </c>
      <c r="I45" s="9">
        <v>2.6</v>
      </c>
      <c r="J45" s="10">
        <v>1.122445741825979</v>
      </c>
      <c r="K45" s="11">
        <v>7.8586605890992756E-2</v>
      </c>
      <c r="L45" s="10">
        <v>8.8988760812604234E-2</v>
      </c>
      <c r="M45" s="10">
        <v>1.5312216841376259E-2</v>
      </c>
      <c r="N45" s="10">
        <v>5.8116183786100262</v>
      </c>
      <c r="O45" s="12">
        <f t="shared" si="0"/>
        <v>4.5178916813430066E-2</v>
      </c>
      <c r="P45" s="8">
        <f t="shared" si="1"/>
        <v>8.7314013972964002</v>
      </c>
    </row>
    <row r="46" spans="1:16" x14ac:dyDescent="0.35">
      <c r="A46" s="2" t="s">
        <v>57</v>
      </c>
      <c r="B46" s="1">
        <v>1</v>
      </c>
      <c r="C46" s="1">
        <v>2</v>
      </c>
      <c r="D46" s="1">
        <v>1</v>
      </c>
      <c r="E46" s="6">
        <v>8171.2824919870518</v>
      </c>
      <c r="F46" s="7">
        <v>919</v>
      </c>
      <c r="G46" s="8">
        <v>10.764180430325583</v>
      </c>
      <c r="H46" s="9">
        <v>3.01</v>
      </c>
      <c r="I46" s="9">
        <v>2.6</v>
      </c>
      <c r="J46" s="10">
        <v>0.88362860269655652</v>
      </c>
      <c r="K46" s="11">
        <v>0.15928399079071176</v>
      </c>
      <c r="L46" s="10">
        <v>0.17108893569811723</v>
      </c>
      <c r="M46" s="12">
        <v>2.4595560300881024E-2</v>
      </c>
      <c r="N46" s="10">
        <v>6.95609018884553</v>
      </c>
      <c r="O46" s="12">
        <f t="shared" si="0"/>
        <v>7.3133182024482171E-2</v>
      </c>
      <c r="P46" s="8">
        <f t="shared" si="1"/>
        <v>21.068647059539593</v>
      </c>
    </row>
    <row r="47" spans="1:16" x14ac:dyDescent="0.35">
      <c r="A47" s="2" t="s">
        <v>58</v>
      </c>
      <c r="B47" s="1">
        <v>1</v>
      </c>
      <c r="C47" s="1">
        <v>2</v>
      </c>
      <c r="D47" s="1">
        <v>1</v>
      </c>
      <c r="E47" s="6">
        <v>6221.1388522711877</v>
      </c>
      <c r="F47" s="7">
        <v>745</v>
      </c>
      <c r="G47" s="8">
        <v>11.504943095542485</v>
      </c>
      <c r="H47" s="9">
        <v>2.08</v>
      </c>
      <c r="I47" s="9">
        <v>2.61</v>
      </c>
      <c r="J47" s="10">
        <v>1.1519417132392817</v>
      </c>
      <c r="K47" s="11">
        <v>8.7897105915256221E-2</v>
      </c>
      <c r="L47" s="10">
        <v>8.4011542042237874E-2</v>
      </c>
      <c r="M47" s="10">
        <v>1.293996881272407E-2</v>
      </c>
      <c r="N47" s="10">
        <v>6.4924068410140201</v>
      </c>
      <c r="O47" s="12">
        <f t="shared" si="0"/>
        <v>4.8988117047849479E-2</v>
      </c>
      <c r="P47" s="8">
        <f t="shared" si="1"/>
        <v>9.7893121874535112</v>
      </c>
    </row>
    <row r="48" spans="1:16" x14ac:dyDescent="0.35">
      <c r="A48" s="2" t="s">
        <v>59</v>
      </c>
      <c r="B48" s="1">
        <v>1</v>
      </c>
      <c r="C48" s="1">
        <v>2</v>
      </c>
      <c r="D48" s="1">
        <v>1</v>
      </c>
      <c r="E48" s="6">
        <v>4071.5040790523717</v>
      </c>
      <c r="F48" s="7">
        <v>729</v>
      </c>
      <c r="G48" s="8">
        <v>17.038389840817693</v>
      </c>
      <c r="H48" s="9">
        <v>1.82</v>
      </c>
      <c r="I48" s="9">
        <v>2.6</v>
      </c>
      <c r="J48" s="10">
        <v>1.0472623754527883</v>
      </c>
      <c r="K48" s="11">
        <v>0.11332953676029375</v>
      </c>
      <c r="L48" s="10">
        <v>7.7358265606722931E-2</v>
      </c>
      <c r="M48" s="12">
        <v>7.4101374238753166E-3</v>
      </c>
      <c r="N48" s="10">
        <v>10.4395183492112</v>
      </c>
      <c r="O48" s="12">
        <f t="shared" si="0"/>
        <v>5.8505461587401296E-2</v>
      </c>
      <c r="P48" s="8">
        <f t="shared" si="1"/>
        <v>10.132665239262153</v>
      </c>
    </row>
    <row r="49" spans="1:16" x14ac:dyDescent="0.35">
      <c r="A49" s="2" t="s">
        <v>60</v>
      </c>
      <c r="B49" s="1">
        <v>1</v>
      </c>
      <c r="C49" s="1">
        <v>2</v>
      </c>
      <c r="D49" s="1">
        <v>1</v>
      </c>
      <c r="E49" s="6">
        <v>8171.2824919870518</v>
      </c>
      <c r="F49" s="7">
        <v>982</v>
      </c>
      <c r="G49" s="8">
        <v>11.304651701349952</v>
      </c>
      <c r="H49" s="9">
        <v>1.61</v>
      </c>
      <c r="I49" s="9">
        <v>2.6</v>
      </c>
      <c r="J49" s="10">
        <v>1.061994878793423</v>
      </c>
      <c r="K49" s="11">
        <v>8.6862702916528742E-2</v>
      </c>
      <c r="L49" s="10">
        <v>7.6718945150047832E-2</v>
      </c>
      <c r="M49" s="10">
        <v>1.3155764812099156E-2</v>
      </c>
      <c r="N49" s="10">
        <v>5.8315838148376304</v>
      </c>
      <c r="O49" s="12">
        <f t="shared" si="0"/>
        <v>4.8574340548685639E-2</v>
      </c>
      <c r="P49" s="8">
        <f t="shared" si="1"/>
        <v>7.3564572002359947</v>
      </c>
    </row>
    <row r="50" spans="1:16" x14ac:dyDescent="0.35">
      <c r="A50" s="2" t="s">
        <v>61</v>
      </c>
      <c r="B50" s="1">
        <v>1</v>
      </c>
      <c r="C50" s="1">
        <v>2</v>
      </c>
      <c r="D50" s="1">
        <v>1</v>
      </c>
      <c r="E50" s="6">
        <v>8824.7337639337293</v>
      </c>
      <c r="F50" s="7">
        <v>1170</v>
      </c>
      <c r="G50" s="8">
        <v>13.289768258616375</v>
      </c>
      <c r="H50" s="9">
        <v>2.3199999999999998</v>
      </c>
      <c r="I50" s="9">
        <v>2.6</v>
      </c>
      <c r="J50" s="10">
        <v>1.1207794370137827</v>
      </c>
      <c r="K50" s="11">
        <v>8.7769408590890677E-2</v>
      </c>
      <c r="L50" s="10">
        <v>0.14923335948195401</v>
      </c>
      <c r="M50" s="10">
        <v>2.0473382332326252E-2</v>
      </c>
      <c r="N50" s="10">
        <v>7.28914045855156</v>
      </c>
      <c r="O50" s="12">
        <f t="shared" si="0"/>
        <v>4.8937159392251399E-2</v>
      </c>
      <c r="P50" s="8">
        <f t="shared" si="1"/>
        <v>11.380462175408153</v>
      </c>
    </row>
    <row r="51" spans="1:16" x14ac:dyDescent="0.35">
      <c r="A51" s="2" t="s">
        <v>62</v>
      </c>
      <c r="B51" s="1">
        <v>1</v>
      </c>
      <c r="C51" s="1">
        <v>2</v>
      </c>
      <c r="D51" s="1">
        <v>1</v>
      </c>
      <c r="E51" s="6">
        <v>8659.0147514568671</v>
      </c>
      <c r="F51" s="7">
        <v>1470</v>
      </c>
      <c r="G51" s="8">
        <v>14.330846951223522</v>
      </c>
      <c r="H51" s="9">
        <v>1.28</v>
      </c>
      <c r="I51" s="9">
        <v>2.59</v>
      </c>
      <c r="J51" s="10">
        <v>1.0808622623979314</v>
      </c>
      <c r="K51" s="11">
        <v>0.10203401158236938</v>
      </c>
      <c r="L51" s="10">
        <v>9.3439008315091124E-2</v>
      </c>
      <c r="M51" s="10">
        <v>1.108353888186479E-2</v>
      </c>
      <c r="N51" s="10">
        <v>8.4304308678863205</v>
      </c>
      <c r="O51" s="12">
        <f t="shared" si="0"/>
        <v>5.4426143136824201E-2</v>
      </c>
      <c r="P51" s="8">
        <f t="shared" si="1"/>
        <v>5.8808558172562142</v>
      </c>
    </row>
    <row r="52" spans="1:16" x14ac:dyDescent="0.35">
      <c r="A52" s="2" t="s">
        <v>63</v>
      </c>
      <c r="B52" s="1">
        <v>1</v>
      </c>
      <c r="C52" s="1">
        <v>2</v>
      </c>
      <c r="D52" s="1">
        <v>1</v>
      </c>
      <c r="E52" s="6">
        <v>9676.8907712199598</v>
      </c>
      <c r="F52" s="7">
        <v>1355</v>
      </c>
      <c r="G52" s="8">
        <v>13.709722524543082</v>
      </c>
      <c r="H52" s="9">
        <v>1.7</v>
      </c>
      <c r="I52" s="9">
        <v>2.59</v>
      </c>
      <c r="J52" s="10">
        <v>1.1110231544928293</v>
      </c>
      <c r="K52" s="11">
        <v>8.5466624749033868E-2</v>
      </c>
      <c r="L52" s="10">
        <v>0.1203063578643275</v>
      </c>
      <c r="M52" s="10">
        <v>1.6450714311073932E-2</v>
      </c>
      <c r="N52" s="10">
        <v>7.3131388454872299</v>
      </c>
      <c r="O52" s="12">
        <f t="shared" si="0"/>
        <v>4.8012248343917478E-2</v>
      </c>
      <c r="P52" s="8">
        <f t="shared" si="1"/>
        <v>7.991460809311735</v>
      </c>
    </row>
    <row r="53" spans="1:16" x14ac:dyDescent="0.35">
      <c r="A53" s="2" t="s">
        <v>64</v>
      </c>
      <c r="B53" s="1">
        <v>1</v>
      </c>
      <c r="C53" s="1">
        <v>2</v>
      </c>
      <c r="D53" s="1">
        <v>1</v>
      </c>
      <c r="E53" s="6">
        <v>7697.6873994583902</v>
      </c>
      <c r="F53" s="7">
        <v>1340</v>
      </c>
      <c r="G53" s="8">
        <v>16.022979693559268</v>
      </c>
      <c r="H53" s="9">
        <v>1.61</v>
      </c>
      <c r="I53" s="9">
        <v>2.6</v>
      </c>
      <c r="J53" s="10">
        <v>1.0360194575145958</v>
      </c>
      <c r="K53" s="11">
        <v>9.1324147471416608E-2</v>
      </c>
      <c r="L53" s="10">
        <v>0.10357044046707628</v>
      </c>
      <c r="M53" s="10">
        <v>1.2393276713128008E-2</v>
      </c>
      <c r="N53" s="10">
        <v>8.3569860388387607</v>
      </c>
      <c r="O53" s="12">
        <f t="shared" si="0"/>
        <v>5.0342929317679738E-2</v>
      </c>
      <c r="P53" s="8">
        <f t="shared" si="1"/>
        <v>7.4604171690282985</v>
      </c>
    </row>
    <row r="54" spans="1:16" x14ac:dyDescent="0.35">
      <c r="A54" s="2" t="s">
        <v>65</v>
      </c>
      <c r="B54" s="1">
        <v>1</v>
      </c>
      <c r="C54" s="1">
        <v>2</v>
      </c>
      <c r="D54" s="1">
        <v>1</v>
      </c>
      <c r="E54" s="6">
        <v>5541.7694409323949</v>
      </c>
      <c r="F54" s="7">
        <v>1289</v>
      </c>
      <c r="G54" s="8">
        <v>21.475467294758971</v>
      </c>
      <c r="H54" s="9">
        <v>1.25</v>
      </c>
      <c r="I54" s="9">
        <v>2.6</v>
      </c>
      <c r="J54" s="10">
        <v>1.1214307895266178</v>
      </c>
      <c r="K54" s="11">
        <v>8.8191342541962869E-2</v>
      </c>
      <c r="L54" s="10">
        <v>8.1922429889845258E-2</v>
      </c>
      <c r="M54" s="10">
        <v>6.9272118011654941E-3</v>
      </c>
      <c r="N54" s="10">
        <v>11.8261765687693</v>
      </c>
      <c r="O54" s="12">
        <f t="shared" si="0"/>
        <v>4.9105400845164647E-2</v>
      </c>
      <c r="P54" s="8">
        <f t="shared" si="1"/>
        <v>5.6673160449074347</v>
      </c>
    </row>
    <row r="55" spans="1:16" x14ac:dyDescent="0.35">
      <c r="A55" s="2" t="s">
        <v>66</v>
      </c>
      <c r="B55" s="1">
        <v>1</v>
      </c>
      <c r="C55" s="1">
        <v>2</v>
      </c>
      <c r="D55" s="1">
        <v>1</v>
      </c>
      <c r="E55" s="6">
        <v>14741.138128806706</v>
      </c>
      <c r="F55" s="7">
        <v>1403</v>
      </c>
      <c r="G55" s="8">
        <v>9.1710006508623021</v>
      </c>
      <c r="H55" s="9">
        <v>2.09</v>
      </c>
      <c r="I55" s="9">
        <v>2.6</v>
      </c>
      <c r="J55" s="10">
        <v>0.78801873624672558</v>
      </c>
      <c r="K55" s="11">
        <v>0.11818567016984881</v>
      </c>
      <c r="L55" s="10">
        <v>0.13402320529693768</v>
      </c>
      <c r="M55" s="10">
        <v>3.0808978689206016E-2</v>
      </c>
      <c r="N55" s="10">
        <v>4.3501346360401412</v>
      </c>
      <c r="O55" s="12">
        <f t="shared" si="0"/>
        <v>6.0193477021611527E-2</v>
      </c>
      <c r="P55" s="8">
        <f t="shared" si="1"/>
        <v>12.122321159872403</v>
      </c>
    </row>
    <row r="56" spans="1:16" x14ac:dyDescent="0.35">
      <c r="A56" s="2" t="s">
        <v>67</v>
      </c>
      <c r="B56" s="1">
        <v>1</v>
      </c>
      <c r="C56" s="1">
        <v>2</v>
      </c>
      <c r="D56" s="1">
        <v>1</v>
      </c>
      <c r="E56" s="6">
        <v>8659.0147514568671</v>
      </c>
      <c r="F56" s="7">
        <v>1126</v>
      </c>
      <c r="G56" s="8">
        <v>12.762817120571135</v>
      </c>
      <c r="H56" s="9">
        <v>2.11</v>
      </c>
      <c r="I56" s="9">
        <v>2.6</v>
      </c>
      <c r="J56" s="10">
        <v>0.96403594482487676</v>
      </c>
      <c r="K56" s="11">
        <v>7.3984685275239784E-2</v>
      </c>
      <c r="L56" s="10">
        <v>9.7161801859247388E-2</v>
      </c>
      <c r="M56" s="10">
        <v>1.827052112557399E-2</v>
      </c>
      <c r="N56" s="10">
        <v>5.3179545997320279</v>
      </c>
      <c r="O56" s="12">
        <f t="shared" si="0"/>
        <v>4.3221999294536857E-2</v>
      </c>
      <c r="P56" s="8">
        <f t="shared" si="1"/>
        <v>8.9508430594116408</v>
      </c>
    </row>
    <row r="57" spans="1:16" x14ac:dyDescent="0.35">
      <c r="A57" s="2" t="s">
        <v>68</v>
      </c>
      <c r="B57" s="1">
        <v>1</v>
      </c>
      <c r="C57" s="1">
        <v>2</v>
      </c>
      <c r="D57" s="1">
        <v>1</v>
      </c>
      <c r="E57" s="6">
        <v>9503.317777109125</v>
      </c>
      <c r="F57" s="7">
        <v>1110</v>
      </c>
      <c r="G57" s="8">
        <v>11.143340360619675</v>
      </c>
      <c r="H57" s="9">
        <v>1.4</v>
      </c>
      <c r="I57" s="9">
        <v>2.59</v>
      </c>
      <c r="J57" s="10">
        <v>0.93639197332155621</v>
      </c>
      <c r="K57" s="11">
        <v>8.6452935753113483E-2</v>
      </c>
      <c r="L57" s="10">
        <v>6.7206241710312531E-2</v>
      </c>
      <c r="M57" s="10">
        <v>1.3304644887952775E-2</v>
      </c>
      <c r="N57" s="10">
        <v>5.0513367531640867</v>
      </c>
      <c r="O57" s="12">
        <f t="shared" si="0"/>
        <v>4.8409795068909377E-2</v>
      </c>
      <c r="P57" s="8">
        <f t="shared" si="1"/>
        <v>6.4658994767133446</v>
      </c>
    </row>
    <row r="58" spans="1:16" x14ac:dyDescent="0.35">
      <c r="A58" s="2" t="s">
        <v>69</v>
      </c>
      <c r="B58" s="1">
        <v>1</v>
      </c>
      <c r="C58" s="1">
        <v>2</v>
      </c>
      <c r="D58" s="1">
        <v>1</v>
      </c>
      <c r="E58" s="6">
        <v>6082.1233773498398</v>
      </c>
      <c r="F58" s="7">
        <v>727</v>
      </c>
      <c r="G58" s="8">
        <v>11.676838883597297</v>
      </c>
      <c r="H58" s="9">
        <v>1.54</v>
      </c>
      <c r="I58" s="9">
        <v>2.6</v>
      </c>
      <c r="J58" s="10">
        <v>0.8524873165070288</v>
      </c>
      <c r="K58" s="11">
        <v>8.1355837449990975E-2</v>
      </c>
      <c r="L58" s="10">
        <v>4.3198898277220815E-2</v>
      </c>
      <c r="M58" s="10">
        <v>9.3664700011187544E-3</v>
      </c>
      <c r="N58" s="10">
        <v>4.6120788591711799</v>
      </c>
      <c r="O58" s="12">
        <f t="shared" si="0"/>
        <v>4.6332262729237378E-2</v>
      </c>
      <c r="P58" s="8">
        <f t="shared" si="1"/>
        <v>6.970281758867479</v>
      </c>
    </row>
    <row r="59" spans="1:16" x14ac:dyDescent="0.35">
      <c r="A59" s="2" t="s">
        <v>70</v>
      </c>
      <c r="B59" s="1">
        <v>1</v>
      </c>
      <c r="C59" s="1">
        <v>2</v>
      </c>
      <c r="D59" s="1">
        <v>1</v>
      </c>
      <c r="E59" s="6">
        <v>4417.8646691106469</v>
      </c>
      <c r="F59" s="7">
        <v>688</v>
      </c>
      <c r="G59" s="8">
        <v>14.579838875750729</v>
      </c>
      <c r="H59" s="9">
        <v>1.41</v>
      </c>
      <c r="I59" s="9">
        <v>2.6</v>
      </c>
      <c r="J59" s="10">
        <v>0.576774974502541</v>
      </c>
      <c r="K59" s="11">
        <v>9.5469095827935682E-2</v>
      </c>
      <c r="L59" s="10">
        <v>2.7212774963499223E-2</v>
      </c>
      <c r="M59" s="13">
        <v>6.2291891834460123E-3</v>
      </c>
      <c r="N59" s="10">
        <v>4.3685902229164615</v>
      </c>
      <c r="O59" s="12">
        <f t="shared" si="0"/>
        <v>5.1949596210579242E-2</v>
      </c>
      <c r="P59" s="8">
        <f t="shared" si="1"/>
        <v>6.8576921209080668</v>
      </c>
    </row>
    <row r="60" spans="1:16" x14ac:dyDescent="0.35">
      <c r="A60" s="2" t="s">
        <v>71</v>
      </c>
      <c r="B60" s="1">
        <v>1</v>
      </c>
      <c r="C60" s="1">
        <v>2</v>
      </c>
      <c r="D60" s="1">
        <v>1</v>
      </c>
      <c r="E60" s="6">
        <v>7853.9816250000003</v>
      </c>
      <c r="F60" s="7">
        <v>1270</v>
      </c>
      <c r="G60" s="8">
        <v>14.373332747025394</v>
      </c>
      <c r="H60" s="9">
        <v>0.77</v>
      </c>
      <c r="I60" s="9">
        <v>2.6</v>
      </c>
      <c r="J60" s="10">
        <v>0.92476343209952883</v>
      </c>
      <c r="K60" s="11">
        <v>8.1405584592914651E-2</v>
      </c>
      <c r="L60" s="10">
        <v>3.7260175452303756E-2</v>
      </c>
      <c r="M60" s="10">
        <v>6.0475658512500006E-3</v>
      </c>
      <c r="N60" s="10">
        <v>6.1611855622913669</v>
      </c>
      <c r="O60" s="12">
        <f t="shared" si="0"/>
        <v>4.6352820044521868E-2</v>
      </c>
      <c r="P60" s="8">
        <f t="shared" si="1"/>
        <v>3.1725649836711987</v>
      </c>
    </row>
    <row r="61" spans="1:16" x14ac:dyDescent="0.35">
      <c r="A61" s="2" t="s">
        <v>72</v>
      </c>
      <c r="B61" s="1">
        <v>1</v>
      </c>
      <c r="C61" s="1">
        <v>2</v>
      </c>
      <c r="D61" s="1">
        <v>1</v>
      </c>
      <c r="E61" s="6">
        <v>5281.0172506844419</v>
      </c>
      <c r="F61" s="7">
        <v>895</v>
      </c>
      <c r="G61" s="8">
        <v>14.825470059043257</v>
      </c>
      <c r="H61" s="9">
        <v>1.06</v>
      </c>
      <c r="I61" s="9">
        <v>2.62</v>
      </c>
      <c r="J61" s="10">
        <v>0.92047535186886731</v>
      </c>
      <c r="K61" s="11">
        <v>9.9715746650814924E-2</v>
      </c>
      <c r="L61" s="10">
        <v>4.0915864829189179E-2</v>
      </c>
      <c r="M61" s="10">
        <v>5.5978782857255089E-3</v>
      </c>
      <c r="N61" s="10">
        <v>7.30917371560649</v>
      </c>
      <c r="O61" s="12">
        <f t="shared" si="0"/>
        <v>5.3560873127830019E-2</v>
      </c>
      <c r="P61" s="8">
        <f t="shared" si="1"/>
        <v>4.966569718098472</v>
      </c>
    </row>
    <row r="62" spans="1:16" x14ac:dyDescent="0.35">
      <c r="A62" s="2" t="s">
        <v>73</v>
      </c>
      <c r="B62" s="1">
        <v>1</v>
      </c>
      <c r="C62" s="1">
        <v>2</v>
      </c>
      <c r="D62" s="1">
        <v>1</v>
      </c>
      <c r="E62" s="6">
        <v>9503.317777109125</v>
      </c>
      <c r="F62" s="7">
        <v>1340</v>
      </c>
      <c r="G62" s="8">
        <v>12.870553470344621</v>
      </c>
      <c r="H62" s="9">
        <v>1.23</v>
      </c>
      <c r="I62" s="9">
        <v>2.61</v>
      </c>
      <c r="J62" s="10">
        <v>0.98628106147723993</v>
      </c>
      <c r="K62" s="11">
        <v>9.1276906433420013E-2</v>
      </c>
      <c r="L62" s="10">
        <v>7.4671873128077992E-2</v>
      </c>
      <c r="M62" s="10">
        <v>1.1689080865844224E-2</v>
      </c>
      <c r="N62" s="10">
        <v>6.3881732007065697</v>
      </c>
      <c r="O62" s="12">
        <f t="shared" si="0"/>
        <v>5.0324418513807784E-2</v>
      </c>
      <c r="P62" s="8">
        <f t="shared" si="1"/>
        <v>5.6500404023093473</v>
      </c>
    </row>
    <row r="63" spans="1:16" x14ac:dyDescent="0.35">
      <c r="A63" s="2" t="s">
        <v>74</v>
      </c>
      <c r="B63" s="1">
        <v>1</v>
      </c>
      <c r="C63" s="1">
        <v>2</v>
      </c>
      <c r="D63" s="1">
        <v>1</v>
      </c>
      <c r="E63" s="6">
        <v>6082.1233773498398</v>
      </c>
      <c r="F63" s="7">
        <v>730</v>
      </c>
      <c r="G63" s="8">
        <v>12.002387237302024</v>
      </c>
      <c r="H63" s="9">
        <v>0.73</v>
      </c>
      <c r="I63" s="9">
        <v>2.58</v>
      </c>
      <c r="J63" s="10">
        <v>0.59889009428513007</v>
      </c>
      <c r="K63" s="11">
        <v>0.14805420981234793</v>
      </c>
      <c r="L63" s="10">
        <v>2.1082993961240477E-2</v>
      </c>
      <c r="M63" s="12">
        <v>4.4399500654653829E-3</v>
      </c>
      <c r="N63" s="10">
        <v>4.748475467151593</v>
      </c>
      <c r="O63" s="12">
        <f t="shared" si="0"/>
        <v>6.9814922412216221E-2</v>
      </c>
      <c r="P63" s="8">
        <f t="shared" si="1"/>
        <v>4.8223896038902954</v>
      </c>
    </row>
    <row r="64" spans="1:16" x14ac:dyDescent="0.35">
      <c r="A64" s="2" t="s">
        <v>75</v>
      </c>
      <c r="B64" s="1">
        <v>1</v>
      </c>
      <c r="C64" s="1">
        <v>2</v>
      </c>
      <c r="D64" s="1">
        <v>1</v>
      </c>
      <c r="E64" s="6">
        <v>5410.6079476450213</v>
      </c>
      <c r="F64" s="7">
        <v>850</v>
      </c>
      <c r="G64" s="8">
        <v>15.148001344344252</v>
      </c>
      <c r="H64" s="9">
        <v>0.7</v>
      </c>
      <c r="I64" s="9">
        <v>2.58</v>
      </c>
      <c r="J64" s="10">
        <v>0.61490339956819562</v>
      </c>
      <c r="K64" s="11">
        <v>0.12563638592130408</v>
      </c>
      <c r="L64" s="10">
        <v>2.2123600308621708E-2</v>
      </c>
      <c r="M64" s="10">
        <v>3.7874255633515144E-3</v>
      </c>
      <c r="N64" s="10">
        <v>5.8413294039881798</v>
      </c>
      <c r="O64" s="12">
        <f t="shared" si="0"/>
        <v>6.2711829191840568E-2</v>
      </c>
      <c r="P64" s="8">
        <f t="shared" si="1"/>
        <v>4.232821787494462</v>
      </c>
    </row>
    <row r="65" spans="1:16" x14ac:dyDescent="0.35">
      <c r="A65" s="2" t="s">
        <v>76</v>
      </c>
      <c r="B65" s="1">
        <v>1</v>
      </c>
      <c r="C65" s="1">
        <v>2</v>
      </c>
      <c r="D65" s="1">
        <v>1</v>
      </c>
      <c r="E65" s="6">
        <v>8992.0235727373856</v>
      </c>
      <c r="F65" s="7">
        <v>940</v>
      </c>
      <c r="G65" s="8">
        <v>10.037925489866678</v>
      </c>
      <c r="H65" s="9">
        <v>1.28</v>
      </c>
      <c r="I65" s="9">
        <v>2.6</v>
      </c>
      <c r="J65" s="10">
        <v>0.59053014853451125</v>
      </c>
      <c r="K65" s="11">
        <v>0.10003366336604387</v>
      </c>
      <c r="L65" s="10">
        <v>3.6624098622446637E-2</v>
      </c>
      <c r="M65" s="10">
        <v>1.1509790173103855E-2</v>
      </c>
      <c r="N65" s="10">
        <v>3.1819953336795002</v>
      </c>
      <c r="O65" s="12">
        <f t="shared" si="0"/>
        <v>5.3680122233328124E-2</v>
      </c>
      <c r="P65" s="8">
        <f t="shared" si="1"/>
        <v>6.5977676401188896</v>
      </c>
    </row>
    <row r="66" spans="1:16" x14ac:dyDescent="0.35">
      <c r="A66" s="2" t="s">
        <v>77</v>
      </c>
      <c r="B66" s="1">
        <v>1</v>
      </c>
      <c r="C66" s="1">
        <v>2</v>
      </c>
      <c r="D66" s="1">
        <v>1</v>
      </c>
      <c r="E66" s="6">
        <v>12076.282160399165</v>
      </c>
      <c r="F66" s="7">
        <v>1000</v>
      </c>
      <c r="G66" s="8">
        <v>7.8107667139962675</v>
      </c>
      <c r="H66" s="9">
        <v>1.7</v>
      </c>
      <c r="I66" s="9">
        <v>2.58</v>
      </c>
      <c r="J66" s="10">
        <v>0.52939202730485291</v>
      </c>
      <c r="K66" s="11">
        <v>0.13003116241627058</v>
      </c>
      <c r="L66" s="10">
        <v>5.4463794624180301E-2</v>
      </c>
      <c r="M66" s="10">
        <v>2.0529679672678578E-2</v>
      </c>
      <c r="N66" s="10">
        <v>2.65292958743346</v>
      </c>
      <c r="O66" s="12">
        <f t="shared" ref="O66:O129" si="2">(SQRT(1+1/K66)-1)/(1/K66)*(SQRT(1+1/K66)-1)/(1/K66)</f>
        <v>6.4158567697410546E-2</v>
      </c>
      <c r="P66" s="8">
        <f t="shared" si="1"/>
        <v>10.287989205552782</v>
      </c>
    </row>
    <row r="67" spans="1:16" x14ac:dyDescent="0.35">
      <c r="A67" s="2" t="s">
        <v>78</v>
      </c>
      <c r="B67" s="1">
        <v>1</v>
      </c>
      <c r="C67" s="1">
        <v>2</v>
      </c>
      <c r="D67" s="1">
        <v>1</v>
      </c>
      <c r="E67" s="6">
        <v>7389.8113194065909</v>
      </c>
      <c r="F67" s="7">
        <v>800</v>
      </c>
      <c r="G67" s="8">
        <v>10.682749753459779</v>
      </c>
      <c r="H67" s="9">
        <v>1.4</v>
      </c>
      <c r="I67" s="9">
        <v>2.6</v>
      </c>
      <c r="J67" s="10">
        <v>0.86784599620842817</v>
      </c>
      <c r="K67" s="11">
        <v>8.2752644901421438E-2</v>
      </c>
      <c r="L67" s="10">
        <v>4.4991234412934171E-2</v>
      </c>
      <c r="M67" s="10">
        <v>1.0345735847169225E-2</v>
      </c>
      <c r="N67" s="10">
        <v>4.3487708441004296</v>
      </c>
      <c r="O67" s="12">
        <f t="shared" si="2"/>
        <v>4.6907339813349345E-2</v>
      </c>
      <c r="P67" s="8">
        <f t="shared" ref="P67:P130" si="3">100000*L67/(F67*J67)</f>
        <v>6.4803021805565768</v>
      </c>
    </row>
    <row r="68" spans="1:16" x14ac:dyDescent="0.35">
      <c r="A68" s="2" t="s">
        <v>79</v>
      </c>
      <c r="B68" s="1">
        <v>1</v>
      </c>
      <c r="C68" s="1">
        <v>2</v>
      </c>
      <c r="D68" s="1">
        <v>1</v>
      </c>
      <c r="E68" s="6">
        <v>7389.8113194065909</v>
      </c>
      <c r="F68" s="7">
        <v>1140</v>
      </c>
      <c r="G68" s="8">
        <v>15.251282971106194</v>
      </c>
      <c r="H68" s="9">
        <v>2.02</v>
      </c>
      <c r="I68" s="9">
        <v>2.6</v>
      </c>
      <c r="J68" s="10">
        <v>1.098988644214435</v>
      </c>
      <c r="K68" s="11">
        <v>9.8660627682564214E-2</v>
      </c>
      <c r="L68" s="10">
        <v>0.13301476833505499</v>
      </c>
      <c r="M68" s="10">
        <v>1.4927418865201315E-2</v>
      </c>
      <c r="N68" s="10">
        <v>8.9107681332060693</v>
      </c>
      <c r="O68" s="12">
        <f t="shared" si="2"/>
        <v>5.3163744129269254E-2</v>
      </c>
      <c r="P68" s="8">
        <f t="shared" si="3"/>
        <v>10.616999726138474</v>
      </c>
    </row>
    <row r="69" spans="1:16" x14ac:dyDescent="0.35">
      <c r="A69" s="2" t="s">
        <v>80</v>
      </c>
      <c r="B69" s="1">
        <v>1</v>
      </c>
      <c r="C69" s="1">
        <v>2</v>
      </c>
      <c r="D69" s="1">
        <v>1</v>
      </c>
      <c r="E69" s="6">
        <v>9331.3155793250826</v>
      </c>
      <c r="F69" s="7">
        <v>1245</v>
      </c>
      <c r="G69" s="8">
        <v>13.213882926578709</v>
      </c>
      <c r="H69" s="9">
        <v>1.93</v>
      </c>
      <c r="I69" s="9">
        <v>2.59</v>
      </c>
      <c r="J69" s="10">
        <v>1.074201873113475</v>
      </c>
      <c r="K69" s="11">
        <v>9.4695491181179231E-2</v>
      </c>
      <c r="L69" s="10">
        <v>0.13204027096393811</v>
      </c>
      <c r="M69" s="10">
        <v>1.8009439068097408E-2</v>
      </c>
      <c r="N69" s="10">
        <v>7.3317259057690016</v>
      </c>
      <c r="O69" s="12">
        <f t="shared" si="2"/>
        <v>5.1652323291718809E-2</v>
      </c>
      <c r="P69" s="8">
        <f t="shared" si="3"/>
        <v>9.8730457650311987</v>
      </c>
    </row>
    <row r="70" spans="1:16" x14ac:dyDescent="0.35">
      <c r="A70" s="2" t="s">
        <v>81</v>
      </c>
      <c r="B70" s="1">
        <v>1</v>
      </c>
      <c r="C70" s="1">
        <v>2</v>
      </c>
      <c r="D70" s="1">
        <v>1</v>
      </c>
      <c r="E70" s="6">
        <v>8332.2891154835288</v>
      </c>
      <c r="F70" s="7">
        <v>920</v>
      </c>
      <c r="G70" s="8">
        <v>11.072203475706782</v>
      </c>
      <c r="H70" s="9">
        <v>1.86</v>
      </c>
      <c r="I70" s="9">
        <v>2.6</v>
      </c>
      <c r="J70" s="10">
        <v>0.84452139962424011</v>
      </c>
      <c r="K70" s="11">
        <v>0.10346903924259752</v>
      </c>
      <c r="L70" s="10">
        <v>7.9642254561132414E-2</v>
      </c>
      <c r="M70" s="10">
        <v>1.5498057754799366E-2</v>
      </c>
      <c r="N70" s="10">
        <v>5.1388539016425572</v>
      </c>
      <c r="O70" s="12">
        <f t="shared" si="2"/>
        <v>5.4956814786427222E-2</v>
      </c>
      <c r="P70" s="8">
        <f t="shared" si="3"/>
        <v>10.250500228857215</v>
      </c>
    </row>
    <row r="71" spans="1:16" x14ac:dyDescent="0.35">
      <c r="A71" s="2" t="s">
        <v>82</v>
      </c>
      <c r="B71" s="1">
        <v>1</v>
      </c>
      <c r="C71" s="1">
        <v>2</v>
      </c>
      <c r="D71" s="1">
        <v>1</v>
      </c>
      <c r="E71" s="6">
        <v>4071.5040790523717</v>
      </c>
      <c r="F71" s="7">
        <v>974</v>
      </c>
      <c r="G71" s="8">
        <v>22.190979644663148</v>
      </c>
      <c r="H71" s="9">
        <v>2.3199999999999998</v>
      </c>
      <c r="I71" s="9">
        <v>2.6</v>
      </c>
      <c r="J71" s="10">
        <v>1.0790351863142607</v>
      </c>
      <c r="K71" s="11">
        <v>0.11935270026574078</v>
      </c>
      <c r="L71" s="10">
        <v>0.1370507383719354</v>
      </c>
      <c r="M71" s="10">
        <v>9.4458894634015019E-3</v>
      </c>
      <c r="N71" s="10">
        <v>14.509034739708135</v>
      </c>
      <c r="O71" s="12">
        <f t="shared" si="2"/>
        <v>6.0593555771753169E-2</v>
      </c>
      <c r="P71" s="8">
        <f t="shared" si="3"/>
        <v>13.040276976867663</v>
      </c>
    </row>
    <row r="72" spans="1:16" x14ac:dyDescent="0.35">
      <c r="A72" s="2" t="s">
        <v>83</v>
      </c>
      <c r="B72" s="1">
        <v>1</v>
      </c>
      <c r="C72" s="1">
        <v>2</v>
      </c>
      <c r="D72" s="1">
        <v>1</v>
      </c>
      <c r="E72" s="6">
        <v>4300.8403427644271</v>
      </c>
      <c r="F72" s="7">
        <v>813</v>
      </c>
      <c r="G72" s="8">
        <v>19.046698215296892</v>
      </c>
      <c r="H72" s="9">
        <v>1.59</v>
      </c>
      <c r="I72" s="9">
        <v>2.6</v>
      </c>
      <c r="J72" s="10">
        <v>1.1275768371844854</v>
      </c>
      <c r="K72" s="11">
        <v>8.1911260513848227E-2</v>
      </c>
      <c r="L72" s="10">
        <v>6.8382176361829847E-2</v>
      </c>
      <c r="M72" s="10">
        <v>6.8383361449954388E-3</v>
      </c>
      <c r="N72" s="10">
        <v>9.9998266993462401</v>
      </c>
      <c r="O72" s="12">
        <f>(SQRT(1+1/K72)-1)/(1/K72)*(SQRT(1+1/K72)-1)/(1/K72)</f>
        <v>4.6561463984545789E-2</v>
      </c>
      <c r="P72" s="8">
        <f t="shared" si="3"/>
        <v>7.4594400364105278</v>
      </c>
    </row>
    <row r="73" spans="1:16" x14ac:dyDescent="0.35">
      <c r="A73" s="2" t="s">
        <v>84</v>
      </c>
      <c r="B73" s="1">
        <v>1</v>
      </c>
      <c r="C73" s="1">
        <v>2</v>
      </c>
      <c r="D73" s="1">
        <v>1</v>
      </c>
      <c r="E73" s="6">
        <v>4778.3624261100749</v>
      </c>
      <c r="F73" s="7">
        <v>596</v>
      </c>
      <c r="G73" s="8">
        <v>11.590264594803893</v>
      </c>
      <c r="H73" s="9">
        <v>2.85</v>
      </c>
      <c r="I73" s="9">
        <v>2.6</v>
      </c>
      <c r="J73" s="10">
        <v>0.82777218275830189</v>
      </c>
      <c r="K73" s="11">
        <v>0.15061814462993681</v>
      </c>
      <c r="L73" s="10">
        <v>9.222425653566288E-2</v>
      </c>
      <c r="M73" s="10">
        <v>1.3618332914413714E-2</v>
      </c>
      <c r="N73" s="10">
        <v>6.7720665308491803</v>
      </c>
      <c r="O73" s="12">
        <f t="shared" si="2"/>
        <v>7.058575065141702E-2</v>
      </c>
      <c r="P73" s="8">
        <f t="shared" si="3"/>
        <v>18.693390365801068</v>
      </c>
    </row>
    <row r="74" spans="1:16" x14ac:dyDescent="0.35">
      <c r="A74" s="2" t="s">
        <v>85</v>
      </c>
      <c r="B74" s="1">
        <v>1</v>
      </c>
      <c r="C74" s="1">
        <v>2</v>
      </c>
      <c r="D74" s="1">
        <v>1</v>
      </c>
      <c r="E74" s="6">
        <v>4901.669937763475</v>
      </c>
      <c r="F74" s="7">
        <v>648</v>
      </c>
      <c r="G74" s="8">
        <v>11.516873296842054</v>
      </c>
      <c r="H74" s="9">
        <v>1.43</v>
      </c>
      <c r="I74" s="9">
        <v>2.6</v>
      </c>
      <c r="J74" s="10">
        <v>1.1101516916200587</v>
      </c>
      <c r="K74" s="11">
        <v>7.806779580987866E-2</v>
      </c>
      <c r="L74" s="10">
        <v>4.0293175984280692E-2</v>
      </c>
      <c r="M74" s="10">
        <v>7.0093880110017681E-3</v>
      </c>
      <c r="N74" s="10">
        <v>5.748458484683324</v>
      </c>
      <c r="O74" s="12">
        <f t="shared" si="2"/>
        <v>4.4960847113794146E-2</v>
      </c>
      <c r="P74" s="8">
        <f t="shared" si="3"/>
        <v>5.6011108757123411</v>
      </c>
    </row>
    <row r="75" spans="1:16" x14ac:dyDescent="0.35">
      <c r="A75" s="2" t="s">
        <v>86</v>
      </c>
      <c r="B75" s="1">
        <v>1</v>
      </c>
      <c r="C75" s="1">
        <v>2</v>
      </c>
      <c r="D75" s="1">
        <v>1</v>
      </c>
      <c r="E75" s="6">
        <v>2733.9710067865176</v>
      </c>
      <c r="F75" s="7">
        <v>409</v>
      </c>
      <c r="G75" s="8">
        <v>13.933617425366004</v>
      </c>
      <c r="H75" s="9">
        <v>1.35</v>
      </c>
      <c r="I75" s="9">
        <v>2.6</v>
      </c>
      <c r="J75" s="10">
        <v>0.82809909182383512</v>
      </c>
      <c r="K75" s="11">
        <v>7.8218222116266042E-2</v>
      </c>
      <c r="L75" s="10">
        <v>1.9174290271771095E-2</v>
      </c>
      <c r="M75" s="10">
        <v>3.6908608591617988E-3</v>
      </c>
      <c r="N75" s="10">
        <v>5.1950726411630734</v>
      </c>
      <c r="O75" s="12">
        <f t="shared" si="2"/>
        <v>4.5024140836001404E-2</v>
      </c>
      <c r="P75" s="8">
        <f t="shared" si="3"/>
        <v>5.6612675672305821</v>
      </c>
    </row>
    <row r="76" spans="1:16" x14ac:dyDescent="0.35">
      <c r="A76" s="2" t="s">
        <v>87</v>
      </c>
      <c r="B76" s="1">
        <v>1</v>
      </c>
      <c r="C76" s="1">
        <v>2</v>
      </c>
      <c r="D76" s="1">
        <v>1</v>
      </c>
      <c r="E76" s="6">
        <v>9503.317777109125</v>
      </c>
      <c r="F76" s="7">
        <v>1230</v>
      </c>
      <c r="G76" s="8">
        <v>13.068015343482552</v>
      </c>
      <c r="H76" s="9">
        <v>1.23</v>
      </c>
      <c r="I76" s="9">
        <v>2.59</v>
      </c>
      <c r="J76" s="10">
        <v>1.029473840428226</v>
      </c>
      <c r="K76" s="11">
        <v>8.8602373892583214E-2</v>
      </c>
      <c r="L76" s="10">
        <v>7.7478013282340455E-2</v>
      </c>
      <c r="M76" s="10">
        <v>1.1689080865844224E-2</v>
      </c>
      <c r="N76" s="10">
        <v>6.6282382825097121</v>
      </c>
      <c r="O76" s="12">
        <f t="shared" si="2"/>
        <v>4.9268933522586135E-2</v>
      </c>
      <c r="P76" s="8">
        <f t="shared" si="3"/>
        <v>6.1186843441197114</v>
      </c>
    </row>
    <row r="77" spans="1:16" x14ac:dyDescent="0.35">
      <c r="A77" s="2" t="s">
        <v>88</v>
      </c>
      <c r="B77" s="1">
        <v>1</v>
      </c>
      <c r="C77" s="1">
        <v>2</v>
      </c>
      <c r="D77" s="1">
        <v>1</v>
      </c>
      <c r="E77" s="6">
        <v>12271.846303085129</v>
      </c>
      <c r="F77" s="7">
        <v>1130</v>
      </c>
      <c r="G77" s="8">
        <v>8.2928790301995772</v>
      </c>
      <c r="H77" s="9">
        <v>1.87</v>
      </c>
      <c r="I77" s="9">
        <v>2.6</v>
      </c>
      <c r="J77" s="10">
        <v>0.71126820555572567</v>
      </c>
      <c r="K77" s="11">
        <v>9.2489189716592674E-2</v>
      </c>
      <c r="L77" s="10">
        <v>6.8760157093494437E-2</v>
      </c>
      <c r="M77" s="10">
        <v>2.2948352586769194E-2</v>
      </c>
      <c r="N77" s="10">
        <v>2.9963003589694699</v>
      </c>
      <c r="O77" s="12">
        <f t="shared" si="2"/>
        <v>5.0798000768831279E-2</v>
      </c>
      <c r="P77" s="8">
        <f t="shared" si="3"/>
        <v>8.5550986347509443</v>
      </c>
    </row>
    <row r="78" spans="1:16" x14ac:dyDescent="0.35">
      <c r="A78" s="2" t="s">
        <v>89</v>
      </c>
      <c r="B78" s="1">
        <v>1</v>
      </c>
      <c r="C78" s="1">
        <v>2</v>
      </c>
      <c r="D78" s="1">
        <v>1</v>
      </c>
      <c r="E78" s="6">
        <v>3421.1943997592848</v>
      </c>
      <c r="F78" s="7">
        <v>600</v>
      </c>
      <c r="G78" s="8">
        <v>15.78187684706476</v>
      </c>
      <c r="H78" s="9">
        <v>1.1299999999999999</v>
      </c>
      <c r="I78" s="9">
        <v>2.62</v>
      </c>
      <c r="J78" s="10">
        <v>0.82369436651395345</v>
      </c>
      <c r="K78" s="11">
        <v>0.10987443676597523</v>
      </c>
      <c r="L78" s="10">
        <v>2.878666010613725E-2</v>
      </c>
      <c r="M78" s="10">
        <v>3.8659496717279914E-3</v>
      </c>
      <c r="N78" s="10">
        <v>7.4462066375712208</v>
      </c>
      <c r="O78" s="12">
        <f t="shared" si="2"/>
        <v>5.728096663693253E-2</v>
      </c>
      <c r="P78" s="8">
        <f t="shared" si="3"/>
        <v>5.8247049869497118</v>
      </c>
    </row>
    <row r="79" spans="1:16" x14ac:dyDescent="0.35">
      <c r="A79" s="2" t="s">
        <v>90</v>
      </c>
      <c r="B79" s="1">
        <v>1</v>
      </c>
      <c r="C79" s="1">
        <v>2</v>
      </c>
      <c r="D79" s="1">
        <v>1</v>
      </c>
      <c r="E79" s="6">
        <v>5152.9973500506585</v>
      </c>
      <c r="F79" s="7">
        <v>820</v>
      </c>
      <c r="G79" s="8">
        <v>16.136935497893937</v>
      </c>
      <c r="H79" s="9">
        <v>1.1000000000000001</v>
      </c>
      <c r="I79" s="9">
        <v>2.59</v>
      </c>
      <c r="J79" s="10">
        <v>0.99941207571576318</v>
      </c>
      <c r="K79" s="11">
        <v>8.7610519319800878E-2</v>
      </c>
      <c r="L79" s="10">
        <v>4.4677980520164938E-2</v>
      </c>
      <c r="M79" s="10">
        <v>5.6682970850557247E-3</v>
      </c>
      <c r="N79" s="10">
        <v>7.8820816639898696</v>
      </c>
      <c r="O79" s="12">
        <f t="shared" si="2"/>
        <v>4.887370627665432E-2</v>
      </c>
      <c r="P79" s="8">
        <f t="shared" si="3"/>
        <v>5.4517394197724274</v>
      </c>
    </row>
    <row r="80" spans="1:16" x14ac:dyDescent="0.35">
      <c r="A80" s="2" t="s">
        <v>91</v>
      </c>
      <c r="B80" s="1">
        <v>1</v>
      </c>
      <c r="C80" s="1">
        <v>2</v>
      </c>
      <c r="D80" s="1">
        <v>1</v>
      </c>
      <c r="E80" s="6">
        <v>8332.2891154835288</v>
      </c>
      <c r="F80" s="7">
        <v>1070</v>
      </c>
      <c r="G80" s="8">
        <v>12.270375735262167</v>
      </c>
      <c r="H80" s="9">
        <v>0.87</v>
      </c>
      <c r="I80" s="9">
        <v>2.59</v>
      </c>
      <c r="J80" s="10">
        <v>1.0041707027245215</v>
      </c>
      <c r="K80" s="11">
        <v>0.11957152455703193</v>
      </c>
      <c r="L80" s="10">
        <v>5.4188992344146508E-2</v>
      </c>
      <c r="M80" s="10">
        <v>7.2490915304706692E-3</v>
      </c>
      <c r="N80" s="10">
        <v>7.4752804701623203</v>
      </c>
      <c r="O80" s="12">
        <f t="shared" si="2"/>
        <v>6.0668336070570969E-2</v>
      </c>
      <c r="P80" s="8">
        <f t="shared" si="3"/>
        <v>5.0433574631518567</v>
      </c>
    </row>
    <row r="81" spans="1:16" x14ac:dyDescent="0.35">
      <c r="A81" s="2" t="s">
        <v>92</v>
      </c>
      <c r="B81" s="1">
        <v>1</v>
      </c>
      <c r="C81" s="1">
        <v>2</v>
      </c>
      <c r="D81" s="1">
        <v>1</v>
      </c>
      <c r="E81" s="6">
        <v>6221.1388522711877</v>
      </c>
      <c r="F81" s="7">
        <v>900</v>
      </c>
      <c r="G81" s="8">
        <v>13.973194684715741</v>
      </c>
      <c r="H81" s="9">
        <v>1.64</v>
      </c>
      <c r="I81" s="9">
        <v>2.6</v>
      </c>
      <c r="J81" s="10">
        <v>0.65620891004497606</v>
      </c>
      <c r="K81" s="11">
        <v>0.12016375989580239</v>
      </c>
      <c r="L81" s="10">
        <v>5.6945235006685482E-2</v>
      </c>
      <c r="M81" s="10">
        <v>1.0202667717724748E-2</v>
      </c>
      <c r="N81" s="10">
        <v>5.5814064107720052</v>
      </c>
      <c r="O81" s="12">
        <f t="shared" si="2"/>
        <v>6.087035209970424E-2</v>
      </c>
      <c r="P81" s="8">
        <f t="shared" si="3"/>
        <v>9.64212499589879</v>
      </c>
    </row>
    <row r="82" spans="1:16" x14ac:dyDescent="0.35">
      <c r="A82" s="2" t="s">
        <v>93</v>
      </c>
      <c r="B82" s="1">
        <v>1</v>
      </c>
      <c r="C82" s="1">
        <v>2</v>
      </c>
      <c r="D82" s="1">
        <v>1</v>
      </c>
      <c r="E82" s="6">
        <v>6082.1233773498398</v>
      </c>
      <c r="F82" s="7">
        <v>650</v>
      </c>
      <c r="G82" s="8">
        <v>10.661002548839479</v>
      </c>
      <c r="H82" s="9">
        <v>1.63</v>
      </c>
      <c r="I82" s="9">
        <v>2.6</v>
      </c>
      <c r="J82" s="10">
        <v>0.72080421389838434</v>
      </c>
      <c r="K82" s="11">
        <v>9.7365664828451104E-2</v>
      </c>
      <c r="L82" s="10">
        <v>4.0128234963497586E-2</v>
      </c>
      <c r="M82" s="10">
        <v>9.9138611050802374E-3</v>
      </c>
      <c r="N82" s="10">
        <v>4.0476898494103732</v>
      </c>
      <c r="O82" s="12">
        <f t="shared" si="2"/>
        <v>5.2673461998532879E-2</v>
      </c>
      <c r="P82" s="8">
        <f t="shared" si="3"/>
        <v>8.5648425615879944</v>
      </c>
    </row>
    <row r="83" spans="1:16" x14ac:dyDescent="0.35">
      <c r="A83" s="2" t="s">
        <v>94</v>
      </c>
      <c r="B83" s="1">
        <v>1</v>
      </c>
      <c r="C83" s="1">
        <v>2</v>
      </c>
      <c r="D83" s="1">
        <v>1</v>
      </c>
      <c r="E83" s="6">
        <v>5541.7694409323949</v>
      </c>
      <c r="F83" s="7">
        <v>740</v>
      </c>
      <c r="G83" s="8">
        <v>12.731389314268108</v>
      </c>
      <c r="H83" s="9">
        <v>1.31</v>
      </c>
      <c r="I83" s="9">
        <v>2.6</v>
      </c>
      <c r="J83" s="10">
        <v>1.0556017286585067</v>
      </c>
      <c r="K83" s="11">
        <v>8.1497224746705552E-2</v>
      </c>
      <c r="L83" s="10">
        <v>4.5261227259009405E-2</v>
      </c>
      <c r="M83" s="10">
        <v>7.2597179676214376E-3</v>
      </c>
      <c r="N83" s="10">
        <v>6.2345710206478886</v>
      </c>
      <c r="O83" s="12">
        <f t="shared" si="2"/>
        <v>4.6390674296585138E-2</v>
      </c>
      <c r="P83" s="8">
        <f t="shared" si="3"/>
        <v>5.7942137607156026</v>
      </c>
    </row>
    <row r="84" spans="1:16" x14ac:dyDescent="0.35">
      <c r="A84" s="2" t="s">
        <v>95</v>
      </c>
      <c r="B84" s="1">
        <v>1</v>
      </c>
      <c r="C84" s="1">
        <v>2</v>
      </c>
      <c r="D84" s="1">
        <v>1</v>
      </c>
      <c r="E84" s="6">
        <v>3421.1943997592848</v>
      </c>
      <c r="F84" s="7">
        <v>670</v>
      </c>
      <c r="G84" s="8">
        <v>18.545912422175132</v>
      </c>
      <c r="H84" s="9">
        <v>1.58</v>
      </c>
      <c r="I84" s="9">
        <v>2.6</v>
      </c>
      <c r="J84" s="10">
        <v>1.1905461675943512</v>
      </c>
      <c r="K84" s="11">
        <v>9.2362623233855468E-2</v>
      </c>
      <c r="L84" s="10">
        <v>6.0569526100599048E-2</v>
      </c>
      <c r="M84" s="10">
        <v>5.4054871516196696E-3</v>
      </c>
      <c r="N84" s="10">
        <v>11.205192871922808</v>
      </c>
      <c r="O84" s="12">
        <f t="shared" si="2"/>
        <v>5.0748696341881484E-2</v>
      </c>
      <c r="P84" s="8">
        <f t="shared" si="3"/>
        <v>7.5933449892797817</v>
      </c>
    </row>
    <row r="85" spans="1:16" x14ac:dyDescent="0.35">
      <c r="A85" s="2" t="s">
        <v>96</v>
      </c>
      <c r="B85" s="1">
        <v>1</v>
      </c>
      <c r="C85" s="1">
        <v>2</v>
      </c>
      <c r="D85" s="1">
        <v>1</v>
      </c>
      <c r="E85" s="6">
        <v>8011.8466648173699</v>
      </c>
      <c r="F85" s="7">
        <v>1230</v>
      </c>
      <c r="G85" s="8">
        <v>12.545970123253744</v>
      </c>
      <c r="H85" s="9">
        <v>1.1000000000000001</v>
      </c>
      <c r="I85" s="9">
        <v>2.61</v>
      </c>
      <c r="J85" s="10">
        <v>0.87511662645667887</v>
      </c>
      <c r="K85" s="11">
        <v>8.9686210782740472E-2</v>
      </c>
      <c r="L85" s="10">
        <v>4.8088179690529642E-2</v>
      </c>
      <c r="M85" s="10">
        <v>8.8130313312991069E-3</v>
      </c>
      <c r="N85" s="10">
        <v>5.4564857292344504</v>
      </c>
      <c r="O85" s="12">
        <f t="shared" si="2"/>
        <v>4.9698449479372513E-2</v>
      </c>
      <c r="P85" s="8">
        <f t="shared" si="3"/>
        <v>4.4675280833721507</v>
      </c>
    </row>
    <row r="86" spans="1:16" x14ac:dyDescent="0.35">
      <c r="A86" s="2" t="s">
        <v>97</v>
      </c>
      <c r="B86" s="1">
        <v>1</v>
      </c>
      <c r="C86" s="1">
        <v>2</v>
      </c>
      <c r="D86" s="1">
        <v>1</v>
      </c>
      <c r="E86" s="6">
        <v>7088.2184246619709</v>
      </c>
      <c r="F86" s="7">
        <v>1161</v>
      </c>
      <c r="G86" s="8">
        <v>15.737044829629488</v>
      </c>
      <c r="H86" s="9">
        <v>1.43</v>
      </c>
      <c r="I86" s="9">
        <v>2.6</v>
      </c>
      <c r="J86" s="10">
        <v>1.1119783709635105</v>
      </c>
      <c r="K86" s="11">
        <v>8.8793035048256461E-2</v>
      </c>
      <c r="L86" s="10">
        <v>8.7525155895115864E-2</v>
      </c>
      <c r="M86" s="10">
        <v>1.0136152347266619E-2</v>
      </c>
      <c r="N86" s="10">
        <v>8.6349487356233805</v>
      </c>
      <c r="O86" s="12">
        <f t="shared" si="2"/>
        <v>4.9344669181080804E-2</v>
      </c>
      <c r="P86" s="8">
        <f t="shared" si="3"/>
        <v>6.7796040952206829</v>
      </c>
    </row>
    <row r="87" spans="1:16" x14ac:dyDescent="0.35">
      <c r="A87" s="14" t="s">
        <v>98</v>
      </c>
      <c r="B87" s="1">
        <v>2</v>
      </c>
      <c r="C87" s="15">
        <v>1</v>
      </c>
      <c r="D87" s="1">
        <v>1</v>
      </c>
      <c r="E87" s="15">
        <v>5674.5017305465635</v>
      </c>
      <c r="F87" s="15">
        <v>946</v>
      </c>
      <c r="G87" s="8">
        <v>16.671067257016801</v>
      </c>
      <c r="H87" s="8">
        <v>0.93</v>
      </c>
      <c r="I87" s="8">
        <v>2.62</v>
      </c>
      <c r="J87" s="11">
        <v>0.372</v>
      </c>
      <c r="K87" s="11">
        <v>9.4826554184266082E-2</v>
      </c>
      <c r="L87" s="11">
        <v>1.6926821070524508E-2</v>
      </c>
      <c r="M87" s="11">
        <v>5.277286609408305E-3</v>
      </c>
      <c r="N87" s="11">
        <v>3.2074856499829862</v>
      </c>
      <c r="O87" s="12">
        <f t="shared" si="2"/>
        <v>5.1702769524694422E-2</v>
      </c>
      <c r="P87" s="8">
        <f t="shared" si="3"/>
        <v>4.809958475563354</v>
      </c>
    </row>
    <row r="88" spans="1:16" x14ac:dyDescent="0.35">
      <c r="A88" s="14" t="s">
        <v>146</v>
      </c>
      <c r="B88" s="1">
        <v>2</v>
      </c>
      <c r="C88" s="1">
        <v>1</v>
      </c>
      <c r="D88" s="1">
        <v>4</v>
      </c>
      <c r="E88" s="15">
        <v>4536.4597917836609</v>
      </c>
      <c r="F88" s="1">
        <v>507</v>
      </c>
      <c r="G88" s="16">
        <v>11.176115809915643</v>
      </c>
      <c r="H88" s="8">
        <v>3.28</v>
      </c>
      <c r="I88" s="8">
        <v>2.6</v>
      </c>
      <c r="J88" s="17">
        <v>0.38080397585336007</v>
      </c>
      <c r="K88" s="18">
        <v>0.39063960436095835</v>
      </c>
      <c r="L88" s="11">
        <v>6.8603290970710315E-2</v>
      </c>
      <c r="M88" s="19">
        <v>1.4879588117050407E-2</v>
      </c>
      <c r="N88" s="11">
        <v>4.6105638429667506</v>
      </c>
      <c r="O88" s="11">
        <v>0.11999837733374513</v>
      </c>
      <c r="P88" s="8">
        <f t="shared" si="3"/>
        <v>35.533297856034018</v>
      </c>
    </row>
    <row r="89" spans="1:16" x14ac:dyDescent="0.35">
      <c r="A89" s="14" t="s">
        <v>147</v>
      </c>
      <c r="B89" s="1">
        <v>2</v>
      </c>
      <c r="C89" s="1">
        <v>1</v>
      </c>
      <c r="D89" s="1">
        <v>4</v>
      </c>
      <c r="E89" s="15">
        <v>4300.8403427644271</v>
      </c>
      <c r="F89" s="1">
        <v>289</v>
      </c>
      <c r="G89" s="16">
        <v>6.7196170275467857</v>
      </c>
      <c r="H89" s="8">
        <v>2.25</v>
      </c>
      <c r="I89" s="8">
        <v>2.5</v>
      </c>
      <c r="J89" s="17">
        <v>0.34518152340500907</v>
      </c>
      <c r="K89" s="18">
        <v>6.3356412380242477E-2</v>
      </c>
      <c r="L89" s="11">
        <v>7.7995389101753786E-3</v>
      </c>
      <c r="M89" s="19">
        <v>9.6768907712199616E-3</v>
      </c>
      <c r="N89" s="11">
        <v>0.80599637782127143</v>
      </c>
      <c r="O89" s="11">
        <v>3.8495132532410423E-2</v>
      </c>
      <c r="P89" s="8">
        <f t="shared" si="3"/>
        <v>7.8185018840002645</v>
      </c>
    </row>
    <row r="90" spans="1:16" x14ac:dyDescent="0.35">
      <c r="A90" s="14" t="s">
        <v>148</v>
      </c>
      <c r="B90" s="1">
        <v>2</v>
      </c>
      <c r="C90" s="1">
        <v>1</v>
      </c>
      <c r="D90" s="1">
        <v>1</v>
      </c>
      <c r="E90" s="15">
        <v>6221.1388522711877</v>
      </c>
      <c r="F90" s="1">
        <v>578</v>
      </c>
      <c r="G90" s="16">
        <v>9.2909033816048989</v>
      </c>
      <c r="H90" s="8">
        <v>1.79</v>
      </c>
      <c r="I90" s="8">
        <v>2.62</v>
      </c>
      <c r="J90" s="17">
        <v>0.28799999999999998</v>
      </c>
      <c r="K90" s="18">
        <v>0.19900000000000001</v>
      </c>
      <c r="L90" s="18">
        <v>3.5000000000000003E-2</v>
      </c>
      <c r="M90" s="19">
        <v>1.1135838545565427E-2</v>
      </c>
      <c r="N90" s="11">
        <v>3.143005338734719</v>
      </c>
      <c r="O90" s="11">
        <v>8.3791730713627152E-2</v>
      </c>
      <c r="P90" s="8">
        <f t="shared" si="3"/>
        <v>21.025567089580932</v>
      </c>
    </row>
    <row r="91" spans="1:16" x14ac:dyDescent="0.35">
      <c r="A91" s="14" t="s">
        <v>99</v>
      </c>
      <c r="B91" s="1">
        <v>2</v>
      </c>
      <c r="C91" s="15">
        <v>1</v>
      </c>
      <c r="D91" s="1">
        <v>1</v>
      </c>
      <c r="E91" s="15">
        <v>7419</v>
      </c>
      <c r="F91" s="15">
        <v>881</v>
      </c>
      <c r="G91" s="8">
        <v>11.88</v>
      </c>
      <c r="H91" s="8">
        <v>2.19</v>
      </c>
      <c r="I91" s="8">
        <v>2.59</v>
      </c>
      <c r="J91" s="11">
        <v>0.378</v>
      </c>
      <c r="K91" s="11">
        <v>9.7805372948722449E-2</v>
      </c>
      <c r="L91" s="11">
        <v>3.8659461028746234E-2</v>
      </c>
      <c r="M91" s="11">
        <v>1.6E-2</v>
      </c>
      <c r="N91" s="11">
        <v>2.4162163142966397</v>
      </c>
      <c r="O91" s="12">
        <f t="shared" si="2"/>
        <v>5.2840296795326806E-2</v>
      </c>
      <c r="P91" s="8">
        <f t="shared" si="3"/>
        <v>11.608820252582811</v>
      </c>
    </row>
    <row r="92" spans="1:16" x14ac:dyDescent="0.35">
      <c r="A92" s="14" t="s">
        <v>100</v>
      </c>
      <c r="B92" s="1">
        <v>2</v>
      </c>
      <c r="C92" s="15">
        <v>1</v>
      </c>
      <c r="D92" s="1">
        <v>2</v>
      </c>
      <c r="E92" s="15">
        <v>5026.5482457436692</v>
      </c>
      <c r="F92" s="15">
        <v>599</v>
      </c>
      <c r="G92" s="8">
        <v>11.916726364005664</v>
      </c>
      <c r="H92" s="8">
        <v>2.36</v>
      </c>
      <c r="I92" s="8">
        <v>2.59</v>
      </c>
      <c r="J92" s="11">
        <v>0.33300000000000002</v>
      </c>
      <c r="K92" s="11">
        <v>0.1</v>
      </c>
      <c r="L92" s="11">
        <v>2.4799999999999999E-2</v>
      </c>
      <c r="M92" s="11">
        <v>1.1862653859955059E-2</v>
      </c>
      <c r="N92" s="11">
        <v>2.0905945914613371</v>
      </c>
      <c r="O92" s="12">
        <f t="shared" si="2"/>
        <v>5.3667504192891999E-2</v>
      </c>
      <c r="P92" s="8">
        <f t="shared" si="3"/>
        <v>12.433134302917274</v>
      </c>
    </row>
    <row r="93" spans="1:16" x14ac:dyDescent="0.35">
      <c r="A93" s="14" t="s">
        <v>101</v>
      </c>
      <c r="B93" s="1">
        <v>2</v>
      </c>
      <c r="C93" s="15">
        <v>1</v>
      </c>
      <c r="D93" s="1">
        <v>3</v>
      </c>
      <c r="E93" s="15">
        <v>7311.1812284547268</v>
      </c>
      <c r="F93" s="15">
        <v>1002</v>
      </c>
      <c r="G93" s="8">
        <v>13.705035734858678</v>
      </c>
      <c r="H93" s="8">
        <v>2.06</v>
      </c>
      <c r="I93" s="8">
        <v>2.57</v>
      </c>
      <c r="J93" s="11">
        <v>0.40100000000000002</v>
      </c>
      <c r="K93" s="11">
        <v>9.9000000000000005E-2</v>
      </c>
      <c r="L93" s="11">
        <v>4.3299999999999998E-2</v>
      </c>
      <c r="M93" s="11">
        <v>1.5061033330616737E-2</v>
      </c>
      <c r="N93" s="11">
        <v>2.8749687388300136</v>
      </c>
      <c r="O93" s="12">
        <f t="shared" si="2"/>
        <v>5.3291706753069927E-2</v>
      </c>
      <c r="P93" s="8">
        <f t="shared" si="3"/>
        <v>10.776452083364443</v>
      </c>
    </row>
    <row r="94" spans="1:16" x14ac:dyDescent="0.35">
      <c r="A94" s="14" t="s">
        <v>102</v>
      </c>
      <c r="B94" s="1">
        <v>2</v>
      </c>
      <c r="C94" s="15">
        <v>1</v>
      </c>
      <c r="D94" s="1">
        <v>3</v>
      </c>
      <c r="E94" s="15">
        <v>6995.6439034782488</v>
      </c>
      <c r="F94" s="15">
        <v>1120</v>
      </c>
      <c r="G94" s="8">
        <v>16.009962992014696</v>
      </c>
      <c r="H94" s="8">
        <v>3.24</v>
      </c>
      <c r="I94" s="8">
        <v>2.6</v>
      </c>
      <c r="J94" s="11">
        <v>0.313</v>
      </c>
      <c r="K94" s="11">
        <v>9.0999999999999998E-2</v>
      </c>
      <c r="L94" s="11">
        <v>5.6000000000000001E-2</v>
      </c>
      <c r="M94" s="11">
        <v>2.2665886247269527E-2</v>
      </c>
      <c r="N94" s="11">
        <v>2.470673301236836</v>
      </c>
      <c r="O94" s="12">
        <f t="shared" si="2"/>
        <v>5.0215824504157208E-2</v>
      </c>
      <c r="P94" s="8">
        <f t="shared" si="3"/>
        <v>15.974440894568691</v>
      </c>
    </row>
    <row r="95" spans="1:16" x14ac:dyDescent="0.35">
      <c r="A95" s="14" t="s">
        <v>103</v>
      </c>
      <c r="B95" s="1">
        <v>2</v>
      </c>
      <c r="C95" s="15">
        <v>1</v>
      </c>
      <c r="D95" s="1">
        <v>3</v>
      </c>
      <c r="E95" s="15">
        <v>9331.3155793250826</v>
      </c>
      <c r="F95" s="15">
        <v>1001</v>
      </c>
      <c r="G95" s="8">
        <v>10.727319116908491</v>
      </c>
      <c r="H95" s="8">
        <v>3.97</v>
      </c>
      <c r="I95" s="8">
        <v>2.62</v>
      </c>
      <c r="J95" s="11"/>
      <c r="K95" s="11"/>
      <c r="L95" s="11"/>
      <c r="M95" s="11">
        <v>3.7045322849920577E-2</v>
      </c>
      <c r="N95" s="11"/>
      <c r="O95" s="12"/>
      <c r="P95" s="8"/>
    </row>
    <row r="96" spans="1:16" x14ac:dyDescent="0.35">
      <c r="A96" s="14" t="s">
        <v>104</v>
      </c>
      <c r="B96" s="1">
        <v>2</v>
      </c>
      <c r="C96" s="15">
        <v>1</v>
      </c>
      <c r="D96" s="1">
        <v>4</v>
      </c>
      <c r="E96" s="15">
        <v>1661.9025137490005</v>
      </c>
      <c r="F96" s="15">
        <v>277</v>
      </c>
      <c r="G96" s="8">
        <v>16.667644323801518</v>
      </c>
      <c r="H96" s="8">
        <v>1.23</v>
      </c>
      <c r="I96" s="8">
        <v>2.62</v>
      </c>
      <c r="J96" s="18">
        <v>0.32536309261504465</v>
      </c>
      <c r="K96" s="11">
        <v>7.5329752680155126E-2</v>
      </c>
      <c r="L96" s="11">
        <v>4.7148298552900465E-3</v>
      </c>
      <c r="M96" s="11">
        <v>2.0441400919112705E-3</v>
      </c>
      <c r="N96" s="11">
        <v>2.3065101427963683</v>
      </c>
      <c r="O96" s="12">
        <f t="shared" si="2"/>
        <v>4.3799304476359865E-2</v>
      </c>
      <c r="P96" s="8">
        <f t="shared" si="3"/>
        <v>5.2314004862032384</v>
      </c>
    </row>
    <row r="97" spans="1:16" x14ac:dyDescent="0.35">
      <c r="A97" s="14" t="s">
        <v>105</v>
      </c>
      <c r="B97" s="1">
        <v>2</v>
      </c>
      <c r="C97" s="15">
        <v>1</v>
      </c>
      <c r="D97" s="1">
        <v>4</v>
      </c>
      <c r="E97" s="15">
        <v>5152.9973500506585</v>
      </c>
      <c r="F97" s="15">
        <v>547</v>
      </c>
      <c r="G97" s="8">
        <v>10.615181084745222</v>
      </c>
      <c r="H97" s="8">
        <v>2.36</v>
      </c>
      <c r="I97" s="8">
        <v>2.62</v>
      </c>
      <c r="J97" s="18">
        <v>0.31851208847919221</v>
      </c>
      <c r="K97" s="11">
        <v>7.0474350302959274E-2</v>
      </c>
      <c r="L97" s="11">
        <v>1.656250774175555E-2</v>
      </c>
      <c r="M97" s="11">
        <v>1.2161073746119553E-2</v>
      </c>
      <c r="N97" s="11">
        <v>1.361928073747636</v>
      </c>
      <c r="O97" s="12">
        <f t="shared" si="2"/>
        <v>4.1693912216186048E-2</v>
      </c>
      <c r="P97" s="8">
        <f t="shared" si="3"/>
        <v>9.5063291683333482</v>
      </c>
    </row>
    <row r="98" spans="1:16" x14ac:dyDescent="0.35">
      <c r="A98" s="14" t="s">
        <v>106</v>
      </c>
      <c r="B98" s="1">
        <v>2</v>
      </c>
      <c r="C98" s="15">
        <v>1</v>
      </c>
      <c r="D98" s="1">
        <v>4</v>
      </c>
      <c r="E98" s="15">
        <v>6397</v>
      </c>
      <c r="F98" s="15">
        <v>529</v>
      </c>
      <c r="G98" s="8">
        <v>8.27</v>
      </c>
      <c r="H98" s="8">
        <v>1.86</v>
      </c>
      <c r="I98" s="8">
        <v>2.66</v>
      </c>
      <c r="J98" s="11"/>
      <c r="K98" s="11"/>
      <c r="L98" s="11"/>
      <c r="M98" s="11">
        <v>1.2E-2</v>
      </c>
      <c r="N98" s="11"/>
      <c r="O98" s="12"/>
      <c r="P98" s="8"/>
    </row>
    <row r="99" spans="1:16" x14ac:dyDescent="0.35">
      <c r="A99" s="14" t="s">
        <v>107</v>
      </c>
      <c r="B99" s="1">
        <v>2</v>
      </c>
      <c r="C99" s="15">
        <v>1</v>
      </c>
      <c r="D99" s="1">
        <v>1</v>
      </c>
      <c r="E99" s="15">
        <v>8332.2891154835288</v>
      </c>
      <c r="F99" s="15">
        <v>1020</v>
      </c>
      <c r="G99" s="8">
        <v>12.24153393938982</v>
      </c>
      <c r="H99" s="8">
        <v>2.56</v>
      </c>
      <c r="I99" s="8">
        <v>2.6</v>
      </c>
      <c r="J99" s="18">
        <v>0.32300000000000001</v>
      </c>
      <c r="K99" s="11">
        <v>0.10100000000000001</v>
      </c>
      <c r="L99" s="11">
        <v>4.5999999999999999E-2</v>
      </c>
      <c r="M99" s="11">
        <v>2.1330660135637836E-2</v>
      </c>
      <c r="N99" s="11">
        <v>2.1565202252295177</v>
      </c>
      <c r="O99" s="12">
        <f t="shared" si="2"/>
        <v>5.4041435839654671E-2</v>
      </c>
      <c r="P99" s="8">
        <f t="shared" si="3"/>
        <v>13.962241243246524</v>
      </c>
    </row>
    <row r="100" spans="1:16" x14ac:dyDescent="0.35">
      <c r="A100" s="14" t="s">
        <v>108</v>
      </c>
      <c r="B100" s="1">
        <v>2</v>
      </c>
      <c r="C100" s="15">
        <v>1</v>
      </c>
      <c r="D100" s="1">
        <v>1</v>
      </c>
      <c r="E100" s="15">
        <v>14313.881527918495</v>
      </c>
      <c r="F100" s="15">
        <v>966</v>
      </c>
      <c r="G100" s="8">
        <v>6.7486935539872004</v>
      </c>
      <c r="H100" s="8">
        <v>1.66</v>
      </c>
      <c r="I100" s="8">
        <v>2.61</v>
      </c>
      <c r="J100" s="18">
        <v>0.21299999999999999</v>
      </c>
      <c r="K100" s="11">
        <v>0.14452581352936097</v>
      </c>
      <c r="L100" s="18">
        <v>2.2679493501879696E-2</v>
      </c>
      <c r="M100" s="11">
        <v>2.3761043336344701E-2</v>
      </c>
      <c r="N100" s="11">
        <v>0.95448222457426035</v>
      </c>
      <c r="O100" s="12">
        <f t="shared" si="2"/>
        <v>6.8740870091259426E-2</v>
      </c>
      <c r="P100" s="8">
        <f t="shared" si="3"/>
        <v>11.022411523187287</v>
      </c>
    </row>
    <row r="101" spans="1:16" x14ac:dyDescent="0.35">
      <c r="A101" s="14" t="s">
        <v>109</v>
      </c>
      <c r="B101" s="1">
        <v>2</v>
      </c>
      <c r="C101" s="15">
        <v>1</v>
      </c>
      <c r="D101" s="1">
        <v>1</v>
      </c>
      <c r="E101" s="15">
        <v>11309.733552923255</v>
      </c>
      <c r="F101" s="15">
        <v>834</v>
      </c>
      <c r="G101" s="8">
        <v>7.374179029924484</v>
      </c>
      <c r="H101" s="8">
        <v>1.33</v>
      </c>
      <c r="I101" s="8">
        <v>2.6</v>
      </c>
      <c r="J101" s="18">
        <v>0.158</v>
      </c>
      <c r="K101" s="11">
        <v>0.09</v>
      </c>
      <c r="L101" s="18">
        <v>1.41E-2</v>
      </c>
      <c r="M101" s="11">
        <v>1.504194562538793E-2</v>
      </c>
      <c r="N101" s="11">
        <v>0.93737873750865675</v>
      </c>
      <c r="O101" s="12">
        <f t="shared" si="2"/>
        <v>4.9822344851883027E-2</v>
      </c>
      <c r="P101" s="8">
        <f t="shared" si="3"/>
        <v>10.700300519078409</v>
      </c>
    </row>
    <row r="102" spans="1:16" x14ac:dyDescent="0.35">
      <c r="A102" s="14" t="s">
        <v>110</v>
      </c>
      <c r="B102" s="1">
        <v>2</v>
      </c>
      <c r="C102" s="15">
        <v>1</v>
      </c>
      <c r="D102" s="1">
        <v>1</v>
      </c>
      <c r="E102" s="15">
        <v>8659.0147514568671</v>
      </c>
      <c r="F102" s="15">
        <v>770</v>
      </c>
      <c r="G102" s="8">
        <v>8.8924666616424073</v>
      </c>
      <c r="H102" s="8">
        <v>1.93</v>
      </c>
      <c r="I102" s="8"/>
      <c r="J102" s="18">
        <v>0.183</v>
      </c>
      <c r="K102" s="11">
        <v>9.2999999999999999E-2</v>
      </c>
      <c r="L102" s="18">
        <v>1.5900000000000001E-2</v>
      </c>
      <c r="M102" s="11">
        <v>1.6711898470311754E-2</v>
      </c>
      <c r="N102" s="11">
        <v>0.95141793903582716</v>
      </c>
      <c r="O102" s="12">
        <f t="shared" si="2"/>
        <v>5.0996661026921151E-2</v>
      </c>
      <c r="P102" s="8">
        <f t="shared" si="3"/>
        <v>11.28379816904407</v>
      </c>
    </row>
    <row r="103" spans="1:16" x14ac:dyDescent="0.35">
      <c r="A103" s="14" t="s">
        <v>111</v>
      </c>
      <c r="B103" s="1">
        <v>2</v>
      </c>
      <c r="C103" s="15">
        <v>1</v>
      </c>
      <c r="D103" s="1">
        <v>1</v>
      </c>
      <c r="E103" s="15">
        <v>13892.908112337462</v>
      </c>
      <c r="F103" s="15">
        <v>829</v>
      </c>
      <c r="G103" s="8">
        <v>5.9670732239552828</v>
      </c>
      <c r="H103" s="8">
        <v>1.1000000000000001</v>
      </c>
      <c r="I103" s="8">
        <v>2.65</v>
      </c>
      <c r="J103" s="18">
        <v>0.20799999999999999</v>
      </c>
      <c r="K103" s="11">
        <v>9.9000000000000005E-2</v>
      </c>
      <c r="L103" s="18">
        <v>9.9000000000000008E-3</v>
      </c>
      <c r="M103" s="11">
        <v>1.5282198923571209E-2</v>
      </c>
      <c r="N103" s="11">
        <v>0.64781253336064593</v>
      </c>
      <c r="O103" s="12">
        <f t="shared" si="2"/>
        <v>5.3291706753069927E-2</v>
      </c>
      <c r="P103" s="8">
        <f t="shared" si="3"/>
        <v>5.741393708824349</v>
      </c>
    </row>
    <row r="104" spans="1:16" x14ac:dyDescent="0.35">
      <c r="A104" s="14" t="s">
        <v>112</v>
      </c>
      <c r="B104" s="1">
        <v>2</v>
      </c>
      <c r="C104" s="15">
        <v>1</v>
      </c>
      <c r="D104" s="1">
        <v>1</v>
      </c>
      <c r="E104" s="15">
        <v>11122.023391871266</v>
      </c>
      <c r="F104" s="15">
        <v>811</v>
      </c>
      <c r="G104" s="8">
        <v>7.2918386468485057</v>
      </c>
      <c r="H104" s="8">
        <v>2.1</v>
      </c>
      <c r="I104" s="8">
        <v>2.63</v>
      </c>
      <c r="J104" s="18">
        <v>0.184</v>
      </c>
      <c r="K104" s="11">
        <v>8.7999999999999995E-2</v>
      </c>
      <c r="L104" s="18">
        <v>2.0500000000000001E-2</v>
      </c>
      <c r="M104" s="11">
        <v>2.3356249122929659E-2</v>
      </c>
      <c r="N104" s="11">
        <v>0.87770942552048836</v>
      </c>
      <c r="O104" s="12">
        <f t="shared" si="2"/>
        <v>4.902915183002856E-2</v>
      </c>
      <c r="P104" s="8">
        <f t="shared" si="3"/>
        <v>13.737736557122179</v>
      </c>
    </row>
    <row r="105" spans="1:16" x14ac:dyDescent="0.35">
      <c r="A105" s="14" t="s">
        <v>113</v>
      </c>
      <c r="B105" s="1">
        <v>2</v>
      </c>
      <c r="C105" s="15">
        <v>2</v>
      </c>
      <c r="D105" s="1">
        <v>1</v>
      </c>
      <c r="E105" s="15">
        <v>14957.122623741005</v>
      </c>
      <c r="F105" s="15">
        <v>1630</v>
      </c>
      <c r="G105" s="8">
        <v>10.897817989489159</v>
      </c>
      <c r="H105" s="8">
        <v>1.92</v>
      </c>
      <c r="I105" s="8">
        <v>2.67</v>
      </c>
      <c r="J105" s="11">
        <v>1.071</v>
      </c>
      <c r="K105" s="11">
        <v>0.19006451258037746</v>
      </c>
      <c r="L105" s="11">
        <v>0.26066604501264168</v>
      </c>
      <c r="M105" s="11">
        <v>2.8717675437582729E-2</v>
      </c>
      <c r="N105" s="11">
        <v>9.0768504428289791</v>
      </c>
      <c r="O105" s="12">
        <f t="shared" si="2"/>
        <v>8.1526715172238862E-2</v>
      </c>
      <c r="P105" s="8">
        <f t="shared" si="3"/>
        <v>14.931635763413681</v>
      </c>
    </row>
    <row r="106" spans="1:16" x14ac:dyDescent="0.35">
      <c r="A106" s="14" t="s">
        <v>114</v>
      </c>
      <c r="B106" s="1">
        <v>2</v>
      </c>
      <c r="C106" s="15">
        <v>2</v>
      </c>
      <c r="D106" s="1">
        <v>1</v>
      </c>
      <c r="E106" s="15">
        <v>17907.863523625219</v>
      </c>
      <c r="F106" s="15">
        <v>1510</v>
      </c>
      <c r="G106" s="8">
        <v>8.4320499651335279</v>
      </c>
      <c r="H106" s="8">
        <v>2.96</v>
      </c>
      <c r="I106" s="8">
        <v>2.62</v>
      </c>
      <c r="J106" s="11">
        <v>0.86699999999999999</v>
      </c>
      <c r="K106" s="11">
        <v>0.18200633345682612</v>
      </c>
      <c r="L106" s="11">
        <v>0.3150474472231336</v>
      </c>
      <c r="M106" s="11">
        <v>5.3007276029930647E-2</v>
      </c>
      <c r="N106" s="11">
        <v>5.9434755154224774</v>
      </c>
      <c r="O106" s="12">
        <f t="shared" si="2"/>
        <v>7.9421158228457786E-2</v>
      </c>
      <c r="P106" s="8">
        <f t="shared" si="3"/>
        <v>24.064670533477972</v>
      </c>
    </row>
    <row r="107" spans="1:16" x14ac:dyDescent="0.35">
      <c r="A107" s="14" t="s">
        <v>115</v>
      </c>
      <c r="B107" s="1">
        <v>2</v>
      </c>
      <c r="C107" s="15">
        <v>2</v>
      </c>
      <c r="D107" s="1">
        <v>1</v>
      </c>
      <c r="E107" s="15">
        <v>9819</v>
      </c>
      <c r="F107" s="15">
        <v>1080</v>
      </c>
      <c r="G107" s="8">
        <v>11</v>
      </c>
      <c r="H107" s="8">
        <v>1.54</v>
      </c>
      <c r="I107" s="8">
        <v>2.61</v>
      </c>
      <c r="J107" s="11">
        <v>0.86099999999999999</v>
      </c>
      <c r="K107" s="11">
        <v>0.17081115227347074</v>
      </c>
      <c r="L107" s="11">
        <v>0.10890671256619575</v>
      </c>
      <c r="M107" s="11">
        <v>1.4999999999999999E-2</v>
      </c>
      <c r="N107" s="11">
        <v>7.2604475044130501</v>
      </c>
      <c r="O107" s="12">
        <f t="shared" si="2"/>
        <v>7.6390648062319821E-2</v>
      </c>
      <c r="P107" s="8">
        <f t="shared" si="3"/>
        <v>11.711910414913294</v>
      </c>
    </row>
    <row r="108" spans="1:16" x14ac:dyDescent="0.35">
      <c r="A108" s="14" t="s">
        <v>116</v>
      </c>
      <c r="B108" s="1">
        <v>2</v>
      </c>
      <c r="C108" s="15">
        <v>2</v>
      </c>
      <c r="D108" s="1">
        <v>1</v>
      </c>
      <c r="E108" s="15">
        <v>12667.686977437443</v>
      </c>
      <c r="F108" s="15">
        <v>1150</v>
      </c>
      <c r="G108" s="8">
        <v>9.0782161103939316</v>
      </c>
      <c r="H108" s="8">
        <v>1.23</v>
      </c>
      <c r="I108" s="8">
        <v>2.69</v>
      </c>
      <c r="J108" s="11">
        <v>0.754</v>
      </c>
      <c r="K108" s="11">
        <v>0.17367757511381354</v>
      </c>
      <c r="L108" s="11">
        <v>7.9361138171581178E-2</v>
      </c>
      <c r="M108" s="11">
        <v>1.5581254982248055E-2</v>
      </c>
      <c r="N108" s="11">
        <v>5.0933726623432101</v>
      </c>
      <c r="O108" s="12">
        <f t="shared" si="2"/>
        <v>7.7178669751443982E-2</v>
      </c>
      <c r="P108" s="8">
        <f t="shared" si="3"/>
        <v>9.1524781653305478</v>
      </c>
    </row>
    <row r="109" spans="1:16" x14ac:dyDescent="0.35">
      <c r="A109" s="14" t="s">
        <v>117</v>
      </c>
      <c r="B109" s="1">
        <v>2</v>
      </c>
      <c r="C109" s="15">
        <v>2</v>
      </c>
      <c r="D109" s="1">
        <v>2</v>
      </c>
      <c r="E109" s="15">
        <v>6939.7781717798534</v>
      </c>
      <c r="F109" s="15">
        <v>1531</v>
      </c>
      <c r="G109" s="8">
        <v>22.061223890782411</v>
      </c>
      <c r="H109" s="8">
        <v>1.89</v>
      </c>
      <c r="I109" s="8">
        <v>2.61</v>
      </c>
      <c r="J109" s="11"/>
      <c r="K109" s="11"/>
      <c r="L109" s="11"/>
      <c r="M109" s="11">
        <v>1.3116180744663922E-2</v>
      </c>
      <c r="N109" s="11"/>
      <c r="O109" s="12"/>
      <c r="P109" s="8"/>
    </row>
    <row r="110" spans="1:16" x14ac:dyDescent="0.35">
      <c r="A110" s="14" t="s">
        <v>118</v>
      </c>
      <c r="B110" s="1">
        <v>2</v>
      </c>
      <c r="C110" s="15">
        <v>2</v>
      </c>
      <c r="D110" s="1">
        <v>2</v>
      </c>
      <c r="E110" s="15">
        <v>6939.7781717798534</v>
      </c>
      <c r="F110" s="15">
        <v>688</v>
      </c>
      <c r="G110" s="8">
        <v>9.9138615524874592</v>
      </c>
      <c r="H110" s="8">
        <v>1.51</v>
      </c>
      <c r="I110" s="8">
        <v>2.64</v>
      </c>
      <c r="J110" s="11"/>
      <c r="K110" s="11"/>
      <c r="L110" s="11"/>
      <c r="M110" s="11">
        <v>1.0479065039387579E-2</v>
      </c>
      <c r="N110" s="11"/>
      <c r="O110" s="12"/>
      <c r="P110" s="8"/>
    </row>
    <row r="111" spans="1:16" x14ac:dyDescent="0.35">
      <c r="A111" s="14" t="s">
        <v>119</v>
      </c>
      <c r="B111" s="1">
        <v>2</v>
      </c>
      <c r="C111" s="15">
        <v>2</v>
      </c>
      <c r="D111" s="1">
        <v>5</v>
      </c>
      <c r="E111" s="15">
        <v>6113</v>
      </c>
      <c r="F111" s="15">
        <v>595</v>
      </c>
      <c r="G111" s="8">
        <v>9.73</v>
      </c>
      <c r="H111" s="8">
        <v>2.19</v>
      </c>
      <c r="I111" s="8">
        <v>2.5299999999999998</v>
      </c>
      <c r="J111" s="11"/>
      <c r="K111" s="11"/>
      <c r="L111" s="11"/>
      <c r="M111" s="11">
        <v>1.2999999999999999E-2</v>
      </c>
      <c r="N111" s="11"/>
      <c r="O111" s="12"/>
      <c r="P111" s="8"/>
    </row>
    <row r="112" spans="1:16" x14ac:dyDescent="0.35">
      <c r="A112" s="14" t="s">
        <v>120</v>
      </c>
      <c r="B112" s="1">
        <v>2</v>
      </c>
      <c r="C112" s="15">
        <v>2</v>
      </c>
      <c r="D112" s="1">
        <v>5</v>
      </c>
      <c r="E112" s="15">
        <v>13273.228961416877</v>
      </c>
      <c r="F112" s="15">
        <v>1003</v>
      </c>
      <c r="G112" s="8">
        <v>7.5565636885761425</v>
      </c>
      <c r="H112" s="8">
        <v>1.5</v>
      </c>
      <c r="I112" s="8">
        <v>2.68</v>
      </c>
      <c r="J112" s="11"/>
      <c r="K112" s="11"/>
      <c r="L112" s="11"/>
      <c r="M112" s="11">
        <v>1.9909843442125316E-2</v>
      </c>
      <c r="N112" s="11"/>
      <c r="O112" s="12"/>
      <c r="P112" s="8"/>
    </row>
    <row r="113" spans="1:16" x14ac:dyDescent="0.35">
      <c r="A113" s="14" t="s">
        <v>121</v>
      </c>
      <c r="B113" s="1">
        <v>2</v>
      </c>
      <c r="C113" s="15">
        <v>2</v>
      </c>
      <c r="D113" s="1">
        <v>3</v>
      </c>
      <c r="E113" s="15">
        <v>12867.963509103793</v>
      </c>
      <c r="F113" s="15">
        <v>1179</v>
      </c>
      <c r="G113" s="8">
        <v>9.162288960221904</v>
      </c>
      <c r="H113" s="8">
        <v>1.91</v>
      </c>
      <c r="I113" s="8">
        <v>2.62</v>
      </c>
      <c r="J113" s="11"/>
      <c r="K113" s="11"/>
      <c r="L113" s="11"/>
      <c r="M113" s="11">
        <v>2.4577810302388241E-2</v>
      </c>
      <c r="N113" s="11"/>
      <c r="O113" s="12"/>
      <c r="P113" s="8"/>
    </row>
    <row r="114" spans="1:16" x14ac:dyDescent="0.35">
      <c r="A114" s="14" t="s">
        <v>122</v>
      </c>
      <c r="B114" s="1">
        <v>2</v>
      </c>
      <c r="C114" s="15">
        <v>2</v>
      </c>
      <c r="D114" s="1">
        <v>3</v>
      </c>
      <c r="E114" s="15">
        <v>13684.777599037139</v>
      </c>
      <c r="F114" s="15">
        <v>833</v>
      </c>
      <c r="G114" s="8">
        <v>6.0870554451583478</v>
      </c>
      <c r="H114" s="8">
        <v>2.17</v>
      </c>
      <c r="I114" s="8">
        <v>2.63</v>
      </c>
      <c r="J114" s="11"/>
      <c r="K114" s="11"/>
      <c r="L114" s="11"/>
      <c r="M114" s="11">
        <v>2.969596738991059E-2</v>
      </c>
      <c r="N114" s="11"/>
      <c r="O114" s="12"/>
      <c r="P114" s="8"/>
    </row>
    <row r="115" spans="1:16" x14ac:dyDescent="0.35">
      <c r="A115" s="14" t="s">
        <v>123</v>
      </c>
      <c r="B115" s="1">
        <v>2</v>
      </c>
      <c r="C115" s="15">
        <v>2</v>
      </c>
      <c r="D115" s="1">
        <v>3</v>
      </c>
      <c r="E115" s="15">
        <v>8011.8466648173699</v>
      </c>
      <c r="F115" s="15">
        <v>1198</v>
      </c>
      <c r="G115" s="8">
        <v>14.952857313917507</v>
      </c>
      <c r="H115" s="8">
        <v>2.81</v>
      </c>
      <c r="I115" s="8">
        <v>2.6</v>
      </c>
      <c r="J115" s="11"/>
      <c r="K115" s="11"/>
      <c r="L115" s="11"/>
      <c r="M115" s="11">
        <v>2.2513289128136809E-2</v>
      </c>
      <c r="N115" s="11"/>
      <c r="O115" s="12"/>
      <c r="P115" s="8"/>
    </row>
    <row r="116" spans="1:16" x14ac:dyDescent="0.35">
      <c r="A116" s="14" t="s">
        <v>124</v>
      </c>
      <c r="B116" s="1">
        <v>2</v>
      </c>
      <c r="C116" s="15">
        <v>2</v>
      </c>
      <c r="D116" s="1">
        <v>4</v>
      </c>
      <c r="E116" s="15">
        <v>6361.7251235193307</v>
      </c>
      <c r="F116" s="15">
        <v>892</v>
      </c>
      <c r="G116" s="8">
        <v>14.021353998811916</v>
      </c>
      <c r="H116" s="8">
        <v>2.39</v>
      </c>
      <c r="I116" s="8">
        <v>2.61</v>
      </c>
      <c r="J116" s="11"/>
      <c r="K116" s="11"/>
      <c r="L116" s="11"/>
      <c r="M116" s="11">
        <v>1.52045230452112E-2</v>
      </c>
      <c r="N116" s="11"/>
      <c r="O116" s="12"/>
      <c r="P116" s="8"/>
    </row>
    <row r="117" spans="1:16" x14ac:dyDescent="0.35">
      <c r="A117" s="14" t="s">
        <v>125</v>
      </c>
      <c r="B117" s="1">
        <v>2</v>
      </c>
      <c r="C117" s="15">
        <v>2</v>
      </c>
      <c r="D117" s="1">
        <v>4</v>
      </c>
      <c r="E117" s="15">
        <v>9429</v>
      </c>
      <c r="F117" s="15">
        <v>900</v>
      </c>
      <c r="G117" s="8">
        <v>9.5399999999999991</v>
      </c>
      <c r="H117" s="8">
        <v>2.2999999999999998</v>
      </c>
      <c r="I117" s="8">
        <v>2.6</v>
      </c>
      <c r="J117" s="18">
        <v>0.83538523047133439</v>
      </c>
      <c r="K117" s="11">
        <v>0.17068544964551188</v>
      </c>
      <c r="L117" s="11">
        <v>0.1141422827340316</v>
      </c>
      <c r="M117" s="11">
        <v>2.1999999999999999E-2</v>
      </c>
      <c r="N117" s="11">
        <v>5.1882855788196185</v>
      </c>
      <c r="O117" s="12">
        <f t="shared" si="2"/>
        <v>7.6355895236754789E-2</v>
      </c>
      <c r="P117" s="8">
        <f t="shared" si="3"/>
        <v>15.181589758513253</v>
      </c>
    </row>
    <row r="118" spans="1:16" x14ac:dyDescent="0.35">
      <c r="A118" s="14" t="s">
        <v>126</v>
      </c>
      <c r="B118" s="1">
        <v>2</v>
      </c>
      <c r="C118" s="15">
        <v>2</v>
      </c>
      <c r="D118" s="1">
        <v>4</v>
      </c>
      <c r="E118" s="15">
        <v>6792.9087152245302</v>
      </c>
      <c r="F118" s="15">
        <v>673</v>
      </c>
      <c r="G118" s="8">
        <v>9.9073906070848015</v>
      </c>
      <c r="H118" s="8">
        <v>1.07</v>
      </c>
      <c r="I118" s="8">
        <v>2.64</v>
      </c>
      <c r="J118" s="18">
        <v>0.52062924069167771</v>
      </c>
      <c r="K118" s="11">
        <v>0.26925272442112302</v>
      </c>
      <c r="L118" s="11">
        <v>3.1299422940437027E-2</v>
      </c>
      <c r="M118" s="11">
        <v>7.2684123252902471E-3</v>
      </c>
      <c r="N118" s="11">
        <v>4.3062255606401854</v>
      </c>
      <c r="O118" s="12">
        <f t="shared" si="2"/>
        <v>9.9439909275106181E-2</v>
      </c>
      <c r="P118" s="8">
        <f t="shared" si="3"/>
        <v>8.9329048935359125</v>
      </c>
    </row>
    <row r="119" spans="1:16" x14ac:dyDescent="0.35">
      <c r="A119" s="14" t="s">
        <v>127</v>
      </c>
      <c r="B119" s="1">
        <v>2</v>
      </c>
      <c r="C119" s="15">
        <v>2</v>
      </c>
      <c r="D119" s="1">
        <v>1</v>
      </c>
      <c r="E119" s="15">
        <v>10912.8228982898</v>
      </c>
      <c r="F119" s="15">
        <v>1479</v>
      </c>
      <c r="G119" s="8">
        <v>13.55</v>
      </c>
      <c r="H119" s="8">
        <v>1.37</v>
      </c>
      <c r="I119" s="8">
        <v>2.6</v>
      </c>
      <c r="J119" s="18">
        <v>0.75900000000000001</v>
      </c>
      <c r="K119" s="11">
        <v>0.216</v>
      </c>
      <c r="L119" s="11">
        <v>0.123</v>
      </c>
      <c r="M119" s="11">
        <v>1.4950567370657027E-2</v>
      </c>
      <c r="N119" s="11">
        <v>8.2271125202517688</v>
      </c>
      <c r="O119" s="12">
        <f t="shared" si="2"/>
        <v>8.7912105365878748E-2</v>
      </c>
      <c r="P119" s="8">
        <f t="shared" si="3"/>
        <v>10.957088300769403</v>
      </c>
    </row>
    <row r="120" spans="1:16" x14ac:dyDescent="0.35">
      <c r="A120" s="14" t="s">
        <v>128</v>
      </c>
      <c r="B120" s="1">
        <v>2</v>
      </c>
      <c r="C120" s="15">
        <v>2</v>
      </c>
      <c r="D120" s="1">
        <v>1</v>
      </c>
      <c r="E120" s="15">
        <v>8559.6631866008229</v>
      </c>
      <c r="F120" s="15">
        <v>1244</v>
      </c>
      <c r="G120" s="8">
        <v>14.53</v>
      </c>
      <c r="H120" s="8">
        <v>1.35</v>
      </c>
      <c r="I120" s="8">
        <v>2.61</v>
      </c>
      <c r="J120" s="18">
        <v>0.84899999999999998</v>
      </c>
      <c r="K120" s="11">
        <v>0.14299999999999999</v>
      </c>
      <c r="L120" s="11">
        <v>0.08</v>
      </c>
      <c r="M120" s="11">
        <v>1.1555545301911111E-2</v>
      </c>
      <c r="N120" s="11">
        <v>6.9230830661681733</v>
      </c>
      <c r="O120" s="12">
        <f t="shared" si="2"/>
        <v>6.8271556640360165E-2</v>
      </c>
      <c r="P120" s="8">
        <f t="shared" si="3"/>
        <v>7.574638595056034</v>
      </c>
    </row>
    <row r="121" spans="1:16" x14ac:dyDescent="0.35">
      <c r="A121" s="14" t="s">
        <v>129</v>
      </c>
      <c r="B121" s="1">
        <v>2</v>
      </c>
      <c r="C121" s="15">
        <v>2</v>
      </c>
      <c r="D121" s="1">
        <v>1</v>
      </c>
      <c r="E121" s="15">
        <v>7389.8113194065909</v>
      </c>
      <c r="F121" s="15">
        <v>985</v>
      </c>
      <c r="G121" s="8">
        <v>13.329163052015467</v>
      </c>
      <c r="H121" s="8">
        <v>1.69</v>
      </c>
      <c r="I121" s="8"/>
      <c r="J121" s="18">
        <v>1.0900000000000001</v>
      </c>
      <c r="K121" s="11">
        <v>0.14099999999999999</v>
      </c>
      <c r="L121" s="11">
        <v>0.105</v>
      </c>
      <c r="M121" s="11">
        <v>1.2488781129797139E-2</v>
      </c>
      <c r="N121" s="11">
        <v>8.407545853252179</v>
      </c>
      <c r="O121" s="12">
        <f t="shared" si="2"/>
        <v>6.7651873822013611E-2</v>
      </c>
      <c r="P121" s="8">
        <f t="shared" si="3"/>
        <v>9.7797233735388627</v>
      </c>
    </row>
    <row r="122" spans="1:16" x14ac:dyDescent="0.35">
      <c r="A122" s="14" t="s">
        <v>130</v>
      </c>
      <c r="B122" s="1">
        <v>2</v>
      </c>
      <c r="C122" s="15">
        <v>2</v>
      </c>
      <c r="D122" s="1">
        <v>1</v>
      </c>
      <c r="E122" s="15">
        <v>7100</v>
      </c>
      <c r="F122" s="15">
        <v>898</v>
      </c>
      <c r="G122" s="8">
        <v>12.65</v>
      </c>
      <c r="H122" s="8">
        <v>2.41</v>
      </c>
      <c r="I122" s="8">
        <v>2.6</v>
      </c>
      <c r="J122" s="18">
        <v>0.81100000000000005</v>
      </c>
      <c r="K122" s="11">
        <v>0.17899999999999999</v>
      </c>
      <c r="L122" s="11">
        <v>0.111</v>
      </c>
      <c r="M122" s="11">
        <v>1.7000000000000001E-2</v>
      </c>
      <c r="N122" s="11">
        <v>6.5294117647058822</v>
      </c>
      <c r="O122" s="12">
        <f t="shared" si="2"/>
        <v>7.8619667765533613E-2</v>
      </c>
      <c r="P122" s="8">
        <f t="shared" si="3"/>
        <v>15.241432529885564</v>
      </c>
    </row>
    <row r="123" spans="1:16" x14ac:dyDescent="0.35">
      <c r="A123" s="14" t="s">
        <v>131</v>
      </c>
      <c r="B123" s="1">
        <v>2</v>
      </c>
      <c r="C123" s="15">
        <v>2</v>
      </c>
      <c r="D123" s="1">
        <v>1</v>
      </c>
      <c r="E123" s="15">
        <v>10751.315458747669</v>
      </c>
      <c r="F123" s="15">
        <v>1186</v>
      </c>
      <c r="G123" s="8">
        <v>11.031208269821777</v>
      </c>
      <c r="H123" s="8">
        <v>1.56</v>
      </c>
      <c r="I123" s="8">
        <v>2.67</v>
      </c>
      <c r="J123" s="18">
        <v>0.73</v>
      </c>
      <c r="K123" s="11">
        <v>0.17499999999999999</v>
      </c>
      <c r="L123" s="11">
        <v>9.8000000000000004E-2</v>
      </c>
      <c r="M123" s="11">
        <v>1.6772052115646367E-2</v>
      </c>
      <c r="N123" s="11">
        <v>5.8430536301862217</v>
      </c>
      <c r="O123" s="12">
        <f t="shared" si="2"/>
        <v>7.753937496185076E-2</v>
      </c>
      <c r="P123" s="8">
        <f t="shared" si="3"/>
        <v>11.319272794474347</v>
      </c>
    </row>
    <row r="124" spans="1:16" x14ac:dyDescent="0.35">
      <c r="A124" s="14" t="s">
        <v>132</v>
      </c>
      <c r="B124" s="1">
        <v>2</v>
      </c>
      <c r="C124" s="15">
        <v>2</v>
      </c>
      <c r="D124" s="1">
        <v>1</v>
      </c>
      <c r="E124" s="15">
        <v>10935.88402714607</v>
      </c>
      <c r="F124" s="15">
        <v>1807</v>
      </c>
      <c r="G124" s="8">
        <v>16.523584152085888</v>
      </c>
      <c r="H124" s="8">
        <v>2.11</v>
      </c>
      <c r="I124" s="8">
        <v>2.6</v>
      </c>
      <c r="J124" s="18">
        <v>0.82</v>
      </c>
      <c r="K124" s="11">
        <v>0.20574813157324098</v>
      </c>
      <c r="L124" s="18">
        <v>0.26820506876189543</v>
      </c>
      <c r="M124" s="11">
        <v>2.3074715297278205E-2</v>
      </c>
      <c r="N124" s="11">
        <v>11.623331655733658</v>
      </c>
      <c r="O124" s="12">
        <f t="shared" si="2"/>
        <v>8.5456007258178271E-2</v>
      </c>
      <c r="P124" s="8">
        <f t="shared" si="3"/>
        <v>18.1006835721446</v>
      </c>
    </row>
    <row r="125" spans="1:16" x14ac:dyDescent="0.35">
      <c r="A125" s="14" t="s">
        <v>133</v>
      </c>
      <c r="B125" s="1">
        <v>2</v>
      </c>
      <c r="C125" s="15">
        <v>2</v>
      </c>
      <c r="D125" s="1">
        <v>1</v>
      </c>
      <c r="E125" s="15">
        <v>9852.0345616575905</v>
      </c>
      <c r="F125" s="15">
        <v>1704</v>
      </c>
      <c r="G125" s="8">
        <v>17.295919836006995</v>
      </c>
      <c r="H125" s="8">
        <v>1.9</v>
      </c>
      <c r="I125" s="8">
        <v>2.61</v>
      </c>
      <c r="J125" s="18">
        <v>0.76900000000000002</v>
      </c>
      <c r="K125" s="11">
        <v>0.27813199999999999</v>
      </c>
      <c r="L125" s="11">
        <v>0.25559999999999999</v>
      </c>
      <c r="M125" s="11">
        <v>1.871886566714942E-2</v>
      </c>
      <c r="N125" s="11">
        <v>13.654673554742365</v>
      </c>
      <c r="O125" s="12">
        <f t="shared" si="2"/>
        <v>0.10118590893723989</v>
      </c>
      <c r="P125" s="8">
        <f t="shared" si="3"/>
        <v>19.50585175552666</v>
      </c>
    </row>
    <row r="126" spans="1:16" x14ac:dyDescent="0.35">
      <c r="A126" s="14" t="s">
        <v>134</v>
      </c>
      <c r="B126" s="1">
        <v>2</v>
      </c>
      <c r="C126" s="15">
        <v>2</v>
      </c>
      <c r="D126" s="1">
        <v>1</v>
      </c>
      <c r="E126" s="15">
        <v>5944.678698755286</v>
      </c>
      <c r="F126" s="15">
        <v>569</v>
      </c>
      <c r="G126" s="8">
        <v>9.5715854267975633</v>
      </c>
      <c r="H126" s="8">
        <v>1.61</v>
      </c>
      <c r="I126" s="8">
        <v>2.65</v>
      </c>
      <c r="J126" s="18">
        <v>0.626</v>
      </c>
      <c r="K126" s="11">
        <v>0.20649899999999999</v>
      </c>
      <c r="L126" s="18">
        <v>4.4728975300330223E-2</v>
      </c>
      <c r="M126" s="11">
        <v>9.5709327049960102E-3</v>
      </c>
      <c r="N126" s="11">
        <v>4.6734186394374895</v>
      </c>
      <c r="O126" s="12">
        <f t="shared" si="2"/>
        <v>8.5638811986277083E-2</v>
      </c>
      <c r="P126" s="8">
        <f t="shared" si="3"/>
        <v>12.557475785760069</v>
      </c>
    </row>
    <row r="127" spans="1:16" x14ac:dyDescent="0.35">
      <c r="A127" s="14" t="s">
        <v>135</v>
      </c>
      <c r="B127" s="1">
        <v>2</v>
      </c>
      <c r="C127" s="15">
        <v>2</v>
      </c>
      <c r="D127" s="1">
        <v>1</v>
      </c>
      <c r="E127" s="15">
        <v>8171.2824919870518</v>
      </c>
      <c r="F127" s="15">
        <v>1090</v>
      </c>
      <c r="G127" s="8">
        <v>13.339399305664431</v>
      </c>
      <c r="H127" s="8">
        <v>1.28</v>
      </c>
      <c r="I127" s="8">
        <v>2.63</v>
      </c>
      <c r="J127" s="18">
        <v>0.65400000000000003</v>
      </c>
      <c r="K127" s="11">
        <v>0.26607058304764408</v>
      </c>
      <c r="L127" s="18">
        <v>6.8769166896494108E-2</v>
      </c>
      <c r="M127" s="11">
        <v>1.0459241589743425E-2</v>
      </c>
      <c r="N127" s="11">
        <v>6.574966866042252</v>
      </c>
      <c r="O127" s="12">
        <f t="shared" si="2"/>
        <v>9.880297056123416E-2</v>
      </c>
      <c r="P127" s="8">
        <f t="shared" si="3"/>
        <v>9.6469386550646838</v>
      </c>
    </row>
    <row r="128" spans="1:16" x14ac:dyDescent="0.35">
      <c r="A128" s="14" t="s">
        <v>136</v>
      </c>
      <c r="B128" s="1">
        <v>2</v>
      </c>
      <c r="C128" s="15">
        <v>2</v>
      </c>
      <c r="D128" s="1">
        <v>1</v>
      </c>
      <c r="E128" s="15">
        <v>8824.7337639337293</v>
      </c>
      <c r="F128" s="15">
        <v>1399</v>
      </c>
      <c r="G128" s="8">
        <v>15.853169482774053</v>
      </c>
      <c r="H128" s="8">
        <v>1.27</v>
      </c>
      <c r="I128" s="8">
        <v>2.62</v>
      </c>
      <c r="J128" s="18">
        <v>0.503</v>
      </c>
      <c r="K128" s="11">
        <v>0.189</v>
      </c>
      <c r="L128" s="18">
        <v>0.12139999999999999</v>
      </c>
      <c r="M128" s="11">
        <v>1.1207411880195835E-2</v>
      </c>
      <c r="N128" s="11">
        <v>10.832117289676935</v>
      </c>
      <c r="O128" s="12">
        <f t="shared" si="2"/>
        <v>8.1252057860381005E-2</v>
      </c>
      <c r="P128" s="8">
        <f t="shared" si="3"/>
        <v>17.251743292922949</v>
      </c>
    </row>
    <row r="129" spans="1:22" x14ac:dyDescent="0.35">
      <c r="A129" s="14" t="s">
        <v>137</v>
      </c>
      <c r="B129" s="1">
        <v>2</v>
      </c>
      <c r="C129" s="15">
        <v>2</v>
      </c>
      <c r="D129" s="1">
        <v>1</v>
      </c>
      <c r="E129" s="15">
        <v>14102.609421964582</v>
      </c>
      <c r="F129" s="15">
        <v>1921</v>
      </c>
      <c r="G129" s="8">
        <v>13.621592589865491</v>
      </c>
      <c r="H129" s="8">
        <v>2</v>
      </c>
      <c r="I129" s="8">
        <v>2.63</v>
      </c>
      <c r="J129" s="18">
        <v>0.84599999999999997</v>
      </c>
      <c r="K129" s="11">
        <v>0.158</v>
      </c>
      <c r="L129" s="18">
        <v>0.218</v>
      </c>
      <c r="M129" s="11">
        <v>2.8205218843929163E-2</v>
      </c>
      <c r="N129" s="11">
        <v>7.7290660712927561</v>
      </c>
      <c r="O129" s="12">
        <f t="shared" si="2"/>
        <v>7.2761239352272689E-2</v>
      </c>
      <c r="P129" s="8">
        <f t="shared" si="3"/>
        <v>13.414014322229237</v>
      </c>
    </row>
    <row r="130" spans="1:22" x14ac:dyDescent="0.35">
      <c r="A130" s="14" t="s">
        <v>138</v>
      </c>
      <c r="B130" s="1">
        <v>2</v>
      </c>
      <c r="C130" s="15">
        <v>2</v>
      </c>
      <c r="D130" s="1">
        <v>1</v>
      </c>
      <c r="E130" s="15">
        <v>2733.9710067865176</v>
      </c>
      <c r="F130" s="15">
        <v>480</v>
      </c>
      <c r="G130" s="8">
        <v>17.556879674601497</v>
      </c>
      <c r="H130" s="8">
        <v>1.1100000000000001</v>
      </c>
      <c r="I130" s="8">
        <v>2.61</v>
      </c>
      <c r="J130" s="18">
        <v>0.72399999999999998</v>
      </c>
      <c r="K130" s="11">
        <v>0.20200000000000001</v>
      </c>
      <c r="L130" s="18">
        <v>3.5700000000000003E-2</v>
      </c>
      <c r="M130" s="11">
        <v>3.034707817533035E-3</v>
      </c>
      <c r="N130" s="11">
        <v>11.763900232418795</v>
      </c>
      <c r="O130" s="12">
        <f t="shared" ref="O130:O135" si="4">(SQRT(1+1/K130)-1)/(1/K130)*(SQRT(1+1/K130)-1)/(1/K130)</f>
        <v>8.4536410706097992E-2</v>
      </c>
      <c r="P130" s="8">
        <f t="shared" si="3"/>
        <v>10.27279005524862</v>
      </c>
    </row>
    <row r="131" spans="1:22" x14ac:dyDescent="0.35">
      <c r="A131" s="14" t="s">
        <v>139</v>
      </c>
      <c r="B131" s="1">
        <v>2</v>
      </c>
      <c r="C131" s="15">
        <v>2</v>
      </c>
      <c r="D131" s="1">
        <v>2</v>
      </c>
      <c r="E131" s="15">
        <v>5026.5482457436692</v>
      </c>
      <c r="F131" s="15">
        <v>734</v>
      </c>
      <c r="G131" s="8">
        <v>14.602466028681397</v>
      </c>
      <c r="H131" s="8">
        <v>1.04</v>
      </c>
      <c r="I131" s="8">
        <v>2.6</v>
      </c>
      <c r="J131" s="11">
        <v>0.66600000000000004</v>
      </c>
      <c r="K131" s="11">
        <v>0.17599999999999999</v>
      </c>
      <c r="L131" s="11">
        <v>6.8000000000000005E-2</v>
      </c>
      <c r="M131" s="11">
        <v>5.2276101755734158E-3</v>
      </c>
      <c r="N131" s="11">
        <v>13.007855925779909</v>
      </c>
      <c r="O131" s="12">
        <f t="shared" si="4"/>
        <v>7.7810954967815954E-2</v>
      </c>
      <c r="P131" s="8">
        <f t="shared" ref="P131:P135" si="5">100000*L131/(F131*J131)</f>
        <v>13.910368133801377</v>
      </c>
    </row>
    <row r="132" spans="1:22" x14ac:dyDescent="0.35">
      <c r="A132" s="14" t="s">
        <v>145</v>
      </c>
      <c r="B132" s="1">
        <v>2</v>
      </c>
      <c r="C132" s="1">
        <v>2</v>
      </c>
      <c r="D132" s="1">
        <v>1</v>
      </c>
      <c r="E132" s="15">
        <v>12468.981242097889</v>
      </c>
      <c r="F132" s="1">
        <v>1320</v>
      </c>
      <c r="G132" s="16">
        <v>10.586269835288579</v>
      </c>
      <c r="H132" s="8">
        <v>1.42</v>
      </c>
      <c r="I132" s="8">
        <v>3.05</v>
      </c>
      <c r="J132" s="8"/>
      <c r="K132" s="8"/>
      <c r="L132" s="11"/>
      <c r="M132" s="11">
        <v>1.7705953363779E-2</v>
      </c>
      <c r="N132" s="19"/>
      <c r="O132" s="11"/>
      <c r="P132" s="8"/>
    </row>
    <row r="133" spans="1:22" ht="16" customHeight="1" x14ac:dyDescent="0.35">
      <c r="A133" s="14" t="s">
        <v>140</v>
      </c>
      <c r="B133" s="1">
        <v>2</v>
      </c>
      <c r="C133" s="15">
        <v>2</v>
      </c>
      <c r="D133" s="1">
        <v>3</v>
      </c>
      <c r="E133" s="15">
        <v>11198</v>
      </c>
      <c r="F133" s="15">
        <v>860</v>
      </c>
      <c r="G133" s="8">
        <v>7.68</v>
      </c>
      <c r="H133" s="8">
        <v>2.35</v>
      </c>
      <c r="I133" s="8">
        <v>2.61</v>
      </c>
      <c r="J133" s="11">
        <v>0.86</v>
      </c>
      <c r="K133" s="11">
        <v>0.16900000000000001</v>
      </c>
      <c r="L133" s="11">
        <v>0.126</v>
      </c>
      <c r="M133" s="11">
        <v>2.5999999999999999E-2</v>
      </c>
      <c r="N133" s="11">
        <v>4.8461538461538467</v>
      </c>
      <c r="O133" s="12">
        <f t="shared" si="4"/>
        <v>7.5888319075914257E-2</v>
      </c>
      <c r="P133" s="8">
        <f t="shared" si="5"/>
        <v>17.03623580313683</v>
      </c>
      <c r="Q133" s="8"/>
      <c r="R133" s="15"/>
      <c r="S133" s="15"/>
      <c r="T133" s="8"/>
      <c r="U133" s="20"/>
      <c r="V133" s="21"/>
    </row>
    <row r="134" spans="1:22" ht="16" customHeight="1" x14ac:dyDescent="0.35">
      <c r="A134" s="14" t="s">
        <v>141</v>
      </c>
      <c r="B134" s="1">
        <v>2</v>
      </c>
      <c r="C134" s="15">
        <v>2</v>
      </c>
      <c r="D134" s="1">
        <v>4</v>
      </c>
      <c r="E134" s="15">
        <v>9676.8907712199598</v>
      </c>
      <c r="F134" s="15">
        <v>605</v>
      </c>
      <c r="G134" s="8">
        <v>6.2520081532730583</v>
      </c>
      <c r="H134" s="8">
        <v>1.7</v>
      </c>
      <c r="I134" s="8">
        <v>2.64</v>
      </c>
      <c r="J134" s="18">
        <v>0.55377591771452617</v>
      </c>
      <c r="K134" s="11">
        <v>0.20077905035915741</v>
      </c>
      <c r="L134" s="11">
        <v>4.2277184642706273E-2</v>
      </c>
      <c r="M134" s="11">
        <v>1.6450714311073932E-2</v>
      </c>
      <c r="N134" s="11">
        <v>2.5699300251203705</v>
      </c>
      <c r="O134" s="12">
        <f t="shared" si="4"/>
        <v>8.4234274448001037E-2</v>
      </c>
      <c r="P134" s="8">
        <f t="shared" si="5"/>
        <v>12.61875820204126</v>
      </c>
      <c r="Q134" s="8"/>
      <c r="R134" s="15"/>
      <c r="S134" s="15"/>
      <c r="T134" s="8"/>
      <c r="U134" s="20"/>
      <c r="V134" s="21"/>
    </row>
    <row r="135" spans="1:22" ht="16" customHeight="1" x14ac:dyDescent="0.35">
      <c r="A135" s="14" t="s">
        <v>142</v>
      </c>
      <c r="B135" s="1">
        <v>2</v>
      </c>
      <c r="C135" s="15">
        <v>2</v>
      </c>
      <c r="D135" s="1">
        <v>1</v>
      </c>
      <c r="E135" s="15">
        <v>9852.0345616575905</v>
      </c>
      <c r="F135" s="15">
        <v>1459</v>
      </c>
      <c r="G135" s="8">
        <v>14.80912385019613</v>
      </c>
      <c r="H135" s="8">
        <v>1.67</v>
      </c>
      <c r="I135" s="8">
        <v>2.69</v>
      </c>
      <c r="J135" s="18">
        <v>0.76200000000000001</v>
      </c>
      <c r="K135" s="11">
        <v>0.22522355358133142</v>
      </c>
      <c r="L135" s="18">
        <v>0.16573425310683176</v>
      </c>
      <c r="M135" s="11">
        <v>1.6452897717968176E-2</v>
      </c>
      <c r="N135" s="11">
        <v>10.07325614902679</v>
      </c>
      <c r="O135" s="12">
        <f t="shared" si="4"/>
        <v>9.005107931930989E-2</v>
      </c>
      <c r="P135" s="8">
        <f t="shared" si="5"/>
        <v>14.907403689187012</v>
      </c>
      <c r="Q135" s="8"/>
      <c r="R135" s="15"/>
      <c r="S135" s="15"/>
      <c r="T135" s="8"/>
      <c r="U135" s="20"/>
      <c r="V135" s="21"/>
    </row>
    <row r="136" spans="1:22" ht="16" customHeight="1" x14ac:dyDescent="0.35">
      <c r="A136" s="14" t="s">
        <v>143</v>
      </c>
      <c r="B136" s="1">
        <v>2</v>
      </c>
      <c r="C136" s="15"/>
      <c r="D136" s="1">
        <v>1</v>
      </c>
      <c r="E136" s="15">
        <v>7974</v>
      </c>
      <c r="F136" s="15">
        <v>864</v>
      </c>
      <c r="G136" s="8">
        <v>10.83</v>
      </c>
      <c r="H136" s="8">
        <v>2.2799999999999998</v>
      </c>
      <c r="I136" s="8">
        <v>2.61</v>
      </c>
      <c r="J136" s="18"/>
      <c r="K136" s="11"/>
      <c r="M136" s="11"/>
      <c r="N136" s="11"/>
      <c r="O136" s="12"/>
      <c r="P136" s="16"/>
      <c r="Q136" s="8"/>
      <c r="R136" s="15"/>
      <c r="S136" s="15"/>
      <c r="T136" s="8"/>
      <c r="U136" s="20"/>
      <c r="V13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Degens</dc:creator>
  <cp:lastModifiedBy>Hans Degens</cp:lastModifiedBy>
  <dcterms:created xsi:type="dcterms:W3CDTF">2024-11-22T10:09:29Z</dcterms:created>
  <dcterms:modified xsi:type="dcterms:W3CDTF">2025-07-02T20:50:35Z</dcterms:modified>
</cp:coreProperties>
</file>